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6030" tabRatio="933" activeTab="0"/>
  </bookViews>
  <sheets>
    <sheet name="2014 Subject Collection" sheetId="1" r:id="rId1"/>
    <sheet name="STMS eMRW Collection#" sheetId="2" state="hidden" r:id="rId2"/>
    <sheet name="Subject Coll Price Calculator" sheetId="3" state="hidden" r:id="rId3"/>
    <sheet name="STM eMRW Collection" sheetId="4" state="hidden" r:id="rId4"/>
    <sheet name="STM eMRW Coll Price Calculator" sheetId="5" state="hidden" r:id="rId5"/>
    <sheet name="Sheet1" sheetId="6" state="hidden" r:id="rId6"/>
  </sheets>
  <definedNames>
    <definedName name="_xlnm.Print_Area" localSheetId="4">'STM eMRW Coll Price Calculator'!$A$1:$K$107</definedName>
    <definedName name="_xlnm.Print_Area" localSheetId="3">'STM eMRW Collection'!$A$1:$K$106</definedName>
    <definedName name="_xlnm.Print_Area" localSheetId="2">'Subject Coll Price Calculator'!$A$1:$K$210</definedName>
    <definedName name="_xlnm.Print_Titles" localSheetId="4">'STM eMRW Coll Price Calculator'!$1:$13</definedName>
    <definedName name="_xlnm.Print_Titles" localSheetId="3">'STM eMRW Collection'!$1:$12</definedName>
    <definedName name="_xlnm.Print_Titles" localSheetId="2">'Subject Coll Price Calculator'!$1:$2</definedName>
  </definedNames>
  <calcPr fullCalcOnLoad="1"/>
</workbook>
</file>

<file path=xl/sharedStrings.xml><?xml version="1.0" encoding="utf-8"?>
<sst xmlns="http://schemas.openxmlformats.org/spreadsheetml/2006/main" count="1689" uniqueCount="279">
  <si>
    <t>Titles</t>
  </si>
  <si>
    <t>Package</t>
  </si>
  <si>
    <t>ACADEMIC FTES</t>
  </si>
  <si>
    <t>&lt;=10k</t>
  </si>
  <si>
    <t>&lt;=40k</t>
  </si>
  <si>
    <t>40k+</t>
  </si>
  <si>
    <t>CORPORATE FTES</t>
  </si>
  <si>
    <t>&lt;=1k</t>
  </si>
  <si>
    <t>10k+</t>
  </si>
  <si>
    <t xml:space="preserve">Encyclopedia of Medical Devices and Instrumentation </t>
  </si>
  <si>
    <t>Electrical Engineering</t>
  </si>
  <si>
    <t>Encyclopedia of RF and Microwave Engineering</t>
  </si>
  <si>
    <t>Encyclopedia of Telecommunications</t>
  </si>
  <si>
    <t>Handbook of Measuring System Design</t>
  </si>
  <si>
    <t>Reference Manual for Telecommunications Engineering</t>
  </si>
  <si>
    <t xml:space="preserve">Wiley Encyclopedia of Biomedical Engineering </t>
  </si>
  <si>
    <t>Wiley Encyclopedia of Electrical and Electronics Engineering</t>
  </si>
  <si>
    <t>Total Price</t>
  </si>
  <si>
    <t>Biopolymers Online</t>
  </si>
  <si>
    <t>Life Sciences</t>
  </si>
  <si>
    <t>Dictionary of Bioinformatics and Computational Biology</t>
  </si>
  <si>
    <t>Encyclopedia of Bioterrorism Defense</t>
  </si>
  <si>
    <t>Encyclopedia of Environmental Microbiology</t>
  </si>
  <si>
    <t>Encyclopedia of Ethical, Legal, and Policy Issues in Biotechnology</t>
  </si>
  <si>
    <t>Encyclopedia of Genetics, Genomics, Proteomics and Bioinformatics</t>
  </si>
  <si>
    <t>Encyclopedia of Life Sciences</t>
  </si>
  <si>
    <t>Encyclopedia of Molecular Biology</t>
  </si>
  <si>
    <t>Encyclopedia of Molecular Cell Biology and Molecular Medicine</t>
  </si>
  <si>
    <t>Encyclopedia of Molecular Medicine</t>
  </si>
  <si>
    <t>Encyclopedic Dictionary of Genetics, Genomics, and Proteomics</t>
  </si>
  <si>
    <t>Handbook of Plant Biotechnology</t>
  </si>
  <si>
    <t>Management of Genetic Syndromes</t>
  </si>
  <si>
    <t>Encyclopedia of Actuarial Science</t>
  </si>
  <si>
    <t>Statistics</t>
  </si>
  <si>
    <t>Encyclopedia of Environmetrics</t>
  </si>
  <si>
    <t>Encyclopedia of Statistical Sciences</t>
  </si>
  <si>
    <t xml:space="preserve">Encyclopedia of Statistics in Behavioral Science </t>
  </si>
  <si>
    <t>Encyclopedia of Statistics in Quality and Reliability</t>
  </si>
  <si>
    <t>Wiley Encyclopedia of Clinical Trials</t>
  </si>
  <si>
    <t>Encyclopedia of Biostatistics</t>
  </si>
  <si>
    <t>Wiley Encyclopedia of Computer Science and Engineering</t>
  </si>
  <si>
    <t>Level</t>
  </si>
  <si>
    <t>Enter "x" if title previously purchased as 1-time sale</t>
  </si>
  <si>
    <t>Enter value of previously purchased subscriptions</t>
  </si>
  <si>
    <t>Biochemistry</t>
  </si>
  <si>
    <t>Pharmaceutical Sciences</t>
  </si>
  <si>
    <t>Biotechnology</t>
  </si>
  <si>
    <t>Materials Science</t>
  </si>
  <si>
    <t>Environmental Sciences</t>
  </si>
  <si>
    <t>Industrial Chemistry &amp; Chemical Engineering</t>
  </si>
  <si>
    <t>Physics</t>
  </si>
  <si>
    <t>Chemistry</t>
  </si>
  <si>
    <t>Occupational Health and Safety</t>
  </si>
  <si>
    <t>Bailey’s Industrial Oil and Fat Products</t>
  </si>
  <si>
    <t>Burger's Medicinal Chemistry and Drug Discovery</t>
  </si>
  <si>
    <t>Cancer Handbook</t>
  </si>
  <si>
    <t>Characterization of Materials</t>
  </si>
  <si>
    <t>Culture of Animal Cells</t>
  </si>
  <si>
    <t>Encyclopedia of Analytical Chemistry</t>
  </si>
  <si>
    <t xml:space="preserve">Encyclopedia of Applied Physics </t>
  </si>
  <si>
    <t>Encyclopedia of Catalysis</t>
  </si>
  <si>
    <t>Encyclopedia of Computational Chemistry</t>
  </si>
  <si>
    <t>Encyclopedia of Electrochemistry</t>
  </si>
  <si>
    <t>Encyclopedia of Hydrological Sciences</t>
  </si>
  <si>
    <t>Encyclopedia of Inorganic Chemistry</t>
  </si>
  <si>
    <t>Encyclopedia of Magnetic Resonance</t>
  </si>
  <si>
    <t>Encyclopedia of Polymer Science &amp; Technology</t>
  </si>
  <si>
    <t>Encyclopedia of Smart Materials</t>
  </si>
  <si>
    <t>Encyclopedia of Software Engineering</t>
  </si>
  <si>
    <t>Encyclopedia of Space Science &amp; Technology</t>
  </si>
  <si>
    <t xml:space="preserve">Fiesers' Reagents for Organic Synthesis </t>
  </si>
  <si>
    <t>Handbook of Biosensors and Biochips</t>
  </si>
  <si>
    <t>Handbook of Contemporary Neuropharmacology</t>
  </si>
  <si>
    <t>Handbook of Heterogeneous Catalysis</t>
  </si>
  <si>
    <t>Handbook of Magnetism and Advanced Magnetic Materials</t>
  </si>
  <si>
    <t>Handbook of Metalloproteins</t>
  </si>
  <si>
    <t>Handbook of Vibrational Spectroscopy</t>
  </si>
  <si>
    <t>Hawley's Condensed Chemical Dictionary</t>
  </si>
  <si>
    <t>Internet Encyclopedia</t>
  </si>
  <si>
    <t>Kirk-Othmer Encyclopedia of Chemical Technology</t>
  </si>
  <si>
    <t>MAK Collection for Occupational Health and Safety</t>
  </si>
  <si>
    <t xml:space="preserve">Materials Science and Technology </t>
  </si>
  <si>
    <t>Nanotechnologies for the Life Sciences</t>
  </si>
  <si>
    <t>Optics Encyclopedia</t>
  </si>
  <si>
    <t>Parenting Handout</t>
  </si>
  <si>
    <t>Patty's Industrial Hygiene</t>
  </si>
  <si>
    <t>Patty's Toxicology</t>
  </si>
  <si>
    <t>Protein Science Encyclopedia</t>
  </si>
  <si>
    <t>Psychotropic Drug Handout</t>
  </si>
  <si>
    <t>Sax's Dangerous Properties of Industrial Materials</t>
  </si>
  <si>
    <t>Ullmann's Encyclopedia of Industrial Chemistry</t>
  </si>
  <si>
    <t>Van Nostrand's Encyclopedia of Chemistry</t>
  </si>
  <si>
    <t>Water Encyclopedia</t>
  </si>
  <si>
    <t>Wiley Encyclopedia of Chemical Biology</t>
  </si>
  <si>
    <t>Wiley Handbook of Current and Emerging Drug Therapies</t>
  </si>
  <si>
    <t>Biochemistry (11 titles):</t>
  </si>
  <si>
    <t>Computer Science &amp; Electrical Engineering (10 titles):</t>
  </si>
  <si>
    <t>Computer Science &amp; EE</t>
  </si>
  <si>
    <t>Electrical Engineering (9 titles):</t>
  </si>
  <si>
    <t>Industrial Chemistry &amp; Chemical Engineering (8 titles):</t>
  </si>
  <si>
    <t>Life Sciences (15 titles):</t>
  </si>
  <si>
    <t>Occupational Health and Safety (5 titles):</t>
  </si>
  <si>
    <t>Physics (4 titles):</t>
  </si>
  <si>
    <t>Title</t>
  </si>
  <si>
    <t>NON-ACADEMIC FTES</t>
  </si>
  <si>
    <t>Encyclopedia of Agrochemicals</t>
  </si>
  <si>
    <t>Encyclopedia of Cognitive Science</t>
  </si>
  <si>
    <t>Encyclopedia of Computational Mechanics</t>
  </si>
  <si>
    <t>Encyclopedia of Imaging Science &amp; Technology</t>
  </si>
  <si>
    <t>Express Exec</t>
  </si>
  <si>
    <t>Handbook of Chemicals and Gases for the Semiconductor Industry</t>
  </si>
  <si>
    <t>Handbook of Child Psychology</t>
  </si>
  <si>
    <t>Handbook of Psychology</t>
  </si>
  <si>
    <t>Handbook of Statistical Genetics</t>
  </si>
  <si>
    <t xml:space="preserve">International Textbook of Diabetes Mellitus  </t>
  </si>
  <si>
    <t>Mouse Models of Cancer</t>
  </si>
  <si>
    <t>Stevens Handbook of Experimental Psychology</t>
  </si>
  <si>
    <t>TNM Online</t>
  </si>
  <si>
    <t xml:space="preserve">Van Nostrand's Scientific Encyclopedia </t>
  </si>
  <si>
    <t>Wiley Handbook of Science and Technology for Homeland Security</t>
  </si>
  <si>
    <t>For formulas only!!!</t>
  </si>
  <si>
    <t>Customers purchasing the Complete STM eMRW Collection have the option to purchase Express Exec at the same discounted rate.</t>
  </si>
  <si>
    <t>Express Exec (Optional):</t>
  </si>
  <si>
    <t>Total Price with Express Exec</t>
  </si>
  <si>
    <t>Corrosion Handbook</t>
  </si>
  <si>
    <t>Organic Reactions</t>
  </si>
  <si>
    <t>Materials Science (7 titles):</t>
  </si>
  <si>
    <t>Encyclopedia of Quantitative Risk Analysis and Assessment</t>
  </si>
  <si>
    <t>Environmental Sciences (8 titles):</t>
  </si>
  <si>
    <t>Statistics (8 titles):</t>
  </si>
  <si>
    <t>Chemistry (13 titles):</t>
  </si>
  <si>
    <t>Pharmaceutical Sciences (16 titles):</t>
  </si>
  <si>
    <t>For forumla only!!!</t>
  </si>
  <si>
    <t xml:space="preserve"> </t>
  </si>
  <si>
    <t>2010 eMRW Subject Collection Pricing</t>
  </si>
  <si>
    <t>2010 Standard One-Time Pricing</t>
  </si>
  <si>
    <t>2010 Collection Pricing</t>
  </si>
  <si>
    <t>Biotechnology (8 titles):</t>
  </si>
  <si>
    <t>Encyclopedia of Industrial Biotechnology</t>
  </si>
  <si>
    <t>STM eMRW Collection (88 titles):</t>
  </si>
  <si>
    <t xml:space="preserve">are included in more than one collection.  </t>
  </si>
  <si>
    <t>Due to the popularity of these collections we are pleased to extend the offer of discounted rates for 2010. Thirteen, fixed-title collections offer you the opportunity to build your</t>
  </si>
  <si>
    <t>holdings in specific subject areas so you can now save money, meet faculty demand and grow your e-reference library quickly and easily. Please note that some titles</t>
  </si>
  <si>
    <r>
      <rPr>
        <b/>
        <sz val="8"/>
        <rFont val="Arial"/>
        <family val="2"/>
      </rPr>
      <t>Changes to 2010 Collections:</t>
    </r>
    <r>
      <rPr>
        <sz val="8"/>
        <rFont val="Arial"/>
        <family val="2"/>
      </rPr>
      <t xml:space="preserve"> </t>
    </r>
  </si>
  <si>
    <t xml:space="preserve">Encyclopedia of Bioprocess Technology (EBT) and Encyclopedia of Cell Technology (ECT) have been merged into Encyclopedia of Industrial Biotechnology (EIB). EIB has </t>
  </si>
  <si>
    <t>replaced EBT and ECT in those collections where they were previously included.</t>
  </si>
  <si>
    <t>To work out how much you will save use the price calculator below or alternatively contact your Wiley-Blackwell Account Manager.</t>
  </si>
  <si>
    <t xml:space="preserve">Due to the popularity of this collection we are pleased to extend the offer of a discounted rate for 2010.  Customers purchasing the Complete STM eMRW Collection have the option to </t>
  </si>
  <si>
    <t>purchase Express Exec at the same discounted rate (see row 102).</t>
  </si>
  <si>
    <r>
      <rPr>
        <b/>
        <sz val="8"/>
        <rFont val="Arial"/>
        <family val="2"/>
      </rPr>
      <t>Changes to 2010 Collection:</t>
    </r>
    <r>
      <rPr>
        <sz val="8"/>
        <rFont val="Arial"/>
        <family val="2"/>
      </rPr>
      <t xml:space="preserve"> </t>
    </r>
  </si>
  <si>
    <t>purchase Express Exec at the same discounted rate (see row 102). To work out how much you will save use the price calculator below or alternatively contact your Wiley-Blackwell Account Manager.</t>
  </si>
  <si>
    <t>2012 Standard One-Time Pricing</t>
  </si>
  <si>
    <t>Encyclopedia of Inorganic and Bioinorganic Chemistry **</t>
  </si>
  <si>
    <t>Organic Reactions*</t>
  </si>
  <si>
    <t>Patty's Industrial Hygiene 6th Edition</t>
  </si>
  <si>
    <t>Encyclopedia of Statistics in Behavioural Science</t>
  </si>
  <si>
    <t>Comprehensive Physiology</t>
  </si>
  <si>
    <t>International Tables for Crystallography</t>
  </si>
  <si>
    <t>Patai's Chemistry of Functional Groups</t>
  </si>
  <si>
    <t>Pharmaceutical Sciences Encyclopedia</t>
  </si>
  <si>
    <t>Wiley Encyclopedia of Forensic Science</t>
  </si>
  <si>
    <t>Compendium of Transgenic Crop Plants</t>
  </si>
  <si>
    <t>Comprehensive Organic Name Reactions and Reagents</t>
  </si>
  <si>
    <t>General, Applied and Systems Toxicology</t>
  </si>
  <si>
    <t xml:space="preserve">Handbook of Green Chemistry </t>
  </si>
  <si>
    <t>Handbook of Fuel Cells</t>
  </si>
  <si>
    <t>Handbook of Combustion</t>
  </si>
  <si>
    <t>Handbook of High Resolution Spectroscopy</t>
  </si>
  <si>
    <t>Topley &amp; Wilson's Microbiology and Microbial Infections</t>
  </si>
  <si>
    <t>Health Sciences</t>
  </si>
  <si>
    <t>Handbook of Adolescent Psychology</t>
  </si>
  <si>
    <t xml:space="preserve">Handbook of Life-Span Developement </t>
  </si>
  <si>
    <t xml:space="preserve">Handbook of Neuroscience for the Behavioral Sciences </t>
  </si>
  <si>
    <t>Handbook of Social Psychology</t>
  </si>
  <si>
    <t>Corsini Encyclopedia of Psychology</t>
  </si>
  <si>
    <t>The Wiley Encyclopedia of Operations Research and Management Science</t>
  </si>
  <si>
    <t>Nanotechnology</t>
  </si>
  <si>
    <t>International Encyclopedia of Communication</t>
  </si>
  <si>
    <t>International Studies Encyclopedia Online</t>
  </si>
  <si>
    <t>The Blackwell Encyclopedia of Sociology</t>
  </si>
  <si>
    <t>Companion to Phonology</t>
  </si>
  <si>
    <t>Comprehensive Handbook of Social Work and Welfare</t>
  </si>
  <si>
    <t>Encyclopedia of Quantitative Finance</t>
  </si>
  <si>
    <t xml:space="preserve">Encyclopedia of Special Education </t>
  </si>
  <si>
    <t>Handbook of Finance</t>
  </si>
  <si>
    <t>International Encyclopedia of Revolution and Protest</t>
  </si>
  <si>
    <t>Wiley International Encyclopedia of Marketing</t>
  </si>
  <si>
    <t>Wiley-Blackwell Encyclopedia of Literature Part One: Literary &amp; Cultural Theory, the Novel and 20th Century Fiction</t>
  </si>
  <si>
    <t>Encyclopedia of War</t>
  </si>
  <si>
    <t>x</t>
  </si>
  <si>
    <r>
      <t xml:space="preserve">I like your idea, David, to create a </t>
    </r>
    <r>
      <rPr>
        <i/>
        <sz val="11"/>
        <color indexed="56"/>
        <rFont val="Calibri"/>
        <family val="2"/>
      </rPr>
      <t>Homeland Security</t>
    </r>
    <r>
      <rPr>
        <sz val="11"/>
        <color indexed="56"/>
        <rFont val="Calibri"/>
        <family val="2"/>
      </rPr>
      <t xml:space="preserve"> collection…and to remove the Wiley Handbook from the </t>
    </r>
    <r>
      <rPr>
        <i/>
        <sz val="11"/>
        <color indexed="56"/>
        <rFont val="Calibri"/>
        <family val="2"/>
      </rPr>
      <t>Industrial Chemistry</t>
    </r>
    <r>
      <rPr>
        <sz val="11"/>
        <color indexed="56"/>
        <rFont val="Calibri"/>
        <family val="2"/>
      </rPr>
      <t xml:space="preserve"> cluster. Could appeal to government accounts in a way that </t>
    </r>
    <r>
      <rPr>
        <i/>
        <sz val="11"/>
        <color indexed="56"/>
        <rFont val="Calibri"/>
        <family val="2"/>
      </rPr>
      <t>Industrial Chemistry</t>
    </r>
    <r>
      <rPr>
        <sz val="11"/>
        <color indexed="56"/>
        <rFont val="Calibri"/>
        <family val="2"/>
      </rPr>
      <t xml:space="preserve"> might not. As you say, we have struggled with what to call clusters and promotion pieces in this area. However, it does seem to be a more widely accepted terms these days. Thecla might want to check in with her marketing colleagues on this point.</t>
    </r>
  </si>
  <si>
    <t xml:space="preserve">Best, Janet </t>
  </si>
  <si>
    <r>
      <t>From:</t>
    </r>
    <r>
      <rPr>
        <sz val="10"/>
        <rFont val="Tahoma"/>
        <family val="2"/>
      </rPr>
      <t xml:space="preserve"> Hughes, David - Chichester</t>
    </r>
  </si>
  <si>
    <r>
      <t>Sent:</t>
    </r>
    <r>
      <rPr>
        <sz val="10"/>
        <rFont val="Tahoma"/>
        <family val="2"/>
      </rPr>
      <t xml:space="preserve"> Friday, October 14, 2011 11:54 AM</t>
    </r>
  </si>
  <si>
    <r>
      <t>To:</t>
    </r>
    <r>
      <rPr>
        <sz val="10"/>
        <rFont val="Tahoma"/>
        <family val="2"/>
      </rPr>
      <t xml:space="preserve"> Teo, Thecla - Singapore</t>
    </r>
  </si>
  <si>
    <r>
      <t>Cc:</t>
    </r>
    <r>
      <rPr>
        <sz val="10"/>
        <rFont val="Tahoma"/>
        <family val="2"/>
      </rPr>
      <t xml:space="preserve"> Smith, Steve D - Oxford; Bailey, Janet - Hoboken; Kirkwood, Ernest - Chichester; Slade, Andy - Chichester; Wilkinson, Sally - Chichester; Pidgeon, Sean - Hoboken; Langton, Alison - Oxford; Nachtigall, Lisa - Hoboken</t>
    </r>
  </si>
  <si>
    <r>
      <t>Subject:</t>
    </r>
    <r>
      <rPr>
        <sz val="10"/>
        <rFont val="Tahoma"/>
        <family val="2"/>
      </rPr>
      <t xml:space="preserve"> FW: Request for approval by Monday 17 Oct - special reference offer</t>
    </r>
  </si>
  <si>
    <t>Hi Thecla</t>
  </si>
  <si>
    <t>This sounds like a good idea. Some comments / suggestions from Chichester and Weinheim (and a question / suggestion for Janet):</t>
  </si>
  <si>
    <r>
      <t>(1)</t>
    </r>
    <r>
      <rPr>
        <sz val="7"/>
        <color indexed="56"/>
        <rFont val="Times New Roman"/>
        <family val="1"/>
      </rPr>
      <t xml:space="preserve">    </t>
    </r>
    <r>
      <rPr>
        <sz val="11"/>
        <color indexed="56"/>
        <rFont val="Calibri"/>
        <family val="2"/>
      </rPr>
      <t xml:space="preserve">Remove the MAK Collection from the </t>
    </r>
    <r>
      <rPr>
        <i/>
        <sz val="11"/>
        <color indexed="56"/>
        <rFont val="Calibri"/>
        <family val="2"/>
      </rPr>
      <t>Occupational Health and Safety</t>
    </r>
    <r>
      <rPr>
        <sz val="11"/>
        <color indexed="56"/>
        <rFont val="Calibri"/>
        <family val="2"/>
      </rPr>
      <t xml:space="preserve"> collection – this is </t>
    </r>
    <r>
      <rPr>
        <b/>
        <u val="single"/>
        <sz val="11"/>
        <color indexed="56"/>
        <rFont val="Calibri"/>
        <family val="2"/>
      </rPr>
      <t>very important</t>
    </r>
    <r>
      <rPr>
        <sz val="11"/>
        <color indexed="56"/>
        <rFont val="Calibri"/>
        <family val="2"/>
      </rPr>
      <t>, and relates to a society relationship.</t>
    </r>
  </si>
  <si>
    <r>
      <t>(4)</t>
    </r>
    <r>
      <rPr>
        <sz val="7"/>
        <color indexed="56"/>
        <rFont val="Times New Roman"/>
        <family val="1"/>
      </rPr>
      <t xml:space="preserve">    </t>
    </r>
    <r>
      <rPr>
        <sz val="11"/>
        <color indexed="56"/>
        <rFont val="Calibri"/>
        <family val="2"/>
      </rPr>
      <t xml:space="preserve">Add General, Applied and Systems Toxicology  to the </t>
    </r>
    <r>
      <rPr>
        <i/>
        <sz val="11"/>
        <color indexed="56"/>
        <rFont val="Calibri"/>
        <family val="2"/>
      </rPr>
      <t>Pharmaceutical</t>
    </r>
    <r>
      <rPr>
        <sz val="11"/>
        <color indexed="56"/>
        <rFont val="Calibri"/>
        <family val="2"/>
      </rPr>
      <t xml:space="preserve"> collection, and to the </t>
    </r>
    <r>
      <rPr>
        <i/>
        <sz val="11"/>
        <color indexed="56"/>
        <rFont val="Calibri"/>
        <family val="2"/>
      </rPr>
      <t>Occupational Health and Safety</t>
    </r>
    <r>
      <rPr>
        <sz val="11"/>
        <color indexed="56"/>
        <rFont val="Calibri"/>
        <family val="2"/>
      </rPr>
      <t xml:space="preserve"> collection.</t>
    </r>
  </si>
  <si>
    <r>
      <t>(5)</t>
    </r>
    <r>
      <rPr>
        <sz val="7"/>
        <color indexed="56"/>
        <rFont val="Times New Roman"/>
        <family val="1"/>
      </rPr>
      <t xml:space="preserve">    </t>
    </r>
    <r>
      <rPr>
        <sz val="11"/>
        <color indexed="56"/>
        <rFont val="Calibri"/>
        <family val="2"/>
      </rPr>
      <t xml:space="preserve">Remove the International Tables for Crystallography from the </t>
    </r>
    <r>
      <rPr>
        <i/>
        <sz val="11"/>
        <color indexed="56"/>
        <rFont val="Calibri"/>
        <family val="2"/>
      </rPr>
      <t xml:space="preserve">Industrial Chemistry </t>
    </r>
    <r>
      <rPr>
        <sz val="11"/>
        <color indexed="56"/>
        <rFont val="Calibri"/>
        <family val="2"/>
      </rPr>
      <t xml:space="preserve">collection, and add it to the </t>
    </r>
    <r>
      <rPr>
        <i/>
        <sz val="11"/>
        <color indexed="56"/>
        <rFont val="Calibri"/>
        <family val="2"/>
      </rPr>
      <t>Chemistry</t>
    </r>
    <r>
      <rPr>
        <sz val="11"/>
        <color indexed="56"/>
        <rFont val="Calibri"/>
        <family val="2"/>
      </rPr>
      <t xml:space="preserve"> collection and to the </t>
    </r>
    <r>
      <rPr>
        <i/>
        <sz val="11"/>
        <color indexed="56"/>
        <rFont val="Calibri"/>
        <family val="2"/>
      </rPr>
      <t>Materials Science</t>
    </r>
    <r>
      <rPr>
        <sz val="11"/>
        <color indexed="56"/>
        <rFont val="Calibri"/>
        <family val="2"/>
      </rPr>
      <t xml:space="preserve"> collection. </t>
    </r>
  </si>
  <si>
    <r>
      <t>(6)</t>
    </r>
    <r>
      <rPr>
        <sz val="7"/>
        <color indexed="56"/>
        <rFont val="Times New Roman"/>
        <family val="1"/>
      </rPr>
      <t xml:space="preserve">    </t>
    </r>
    <r>
      <rPr>
        <sz val="11"/>
        <color indexed="56"/>
        <rFont val="Calibri"/>
        <family val="2"/>
      </rPr>
      <t xml:space="preserve">A possible suggestion for a new cluster: Encyclopedia of Bioterrorism Defense, GAST, EFS, Wiley Handbook of Science and Technology for Homeland Security, Patty’s Toxicology could form a </t>
    </r>
    <r>
      <rPr>
        <i/>
        <sz val="11"/>
        <color indexed="56"/>
        <rFont val="Calibri"/>
        <family val="2"/>
      </rPr>
      <t xml:space="preserve">Homeland Security </t>
    </r>
    <r>
      <rPr>
        <sz val="11"/>
        <color indexed="56"/>
        <rFont val="Calibri"/>
        <family val="2"/>
      </rPr>
      <t xml:space="preserve">collection? Janet, what do you think? Is this a sensible idea, and is there a better name for it? Would this be a better fit for Wiley Handbook of Science and Technology for Homeland Security than the </t>
    </r>
    <r>
      <rPr>
        <i/>
        <sz val="11"/>
        <color indexed="56"/>
        <rFont val="Calibri"/>
        <family val="2"/>
      </rPr>
      <t>Industrial Chemistry</t>
    </r>
    <r>
      <rPr>
        <sz val="11"/>
        <color indexed="56"/>
        <rFont val="Calibri"/>
        <family val="2"/>
      </rPr>
      <t xml:space="preserve"> cluster?</t>
    </r>
  </si>
  <si>
    <r>
      <t>(7)</t>
    </r>
    <r>
      <rPr>
        <sz val="7"/>
        <color indexed="56"/>
        <rFont val="Times New Roman"/>
        <family val="1"/>
      </rPr>
      <t xml:space="preserve">    </t>
    </r>
    <r>
      <rPr>
        <sz val="11"/>
        <color indexed="56"/>
        <rFont val="Calibri"/>
        <family val="2"/>
      </rPr>
      <t xml:space="preserve">Encyclopedia of Statistics in Behavioural Science appears twice in the </t>
    </r>
    <r>
      <rPr>
        <i/>
        <sz val="11"/>
        <color indexed="56"/>
        <rFont val="Calibri"/>
        <family val="2"/>
      </rPr>
      <t>Statistics</t>
    </r>
    <r>
      <rPr>
        <sz val="11"/>
        <color indexed="56"/>
        <rFont val="Calibri"/>
        <family val="2"/>
      </rPr>
      <t xml:space="preserve"> cluster.</t>
    </r>
  </si>
  <si>
    <t>Also, we have noticed that in several instances the discounts do not match the suggested level, i.e. there are level 1 titles with a high discount and level 2 titles with a low discount. We presume that is an error that will be corrected before the offer goes out to potential customers.</t>
  </si>
  <si>
    <t>Hope this helps.</t>
  </si>
  <si>
    <t>Regards.</t>
  </si>
  <si>
    <t>David</t>
  </si>
  <si>
    <r>
      <t>(3)</t>
    </r>
    <r>
      <rPr>
        <sz val="7"/>
        <color indexed="56"/>
        <rFont val="Times New Roman"/>
        <family val="1"/>
      </rPr>
      <t xml:space="preserve">    </t>
    </r>
    <r>
      <rPr>
        <sz val="11"/>
        <color indexed="56"/>
        <rFont val="Calibri"/>
        <family val="2"/>
      </rPr>
      <t xml:space="preserve">“Downgrade” Nanotechnologies for the Life Sciences (in the </t>
    </r>
    <r>
      <rPr>
        <i/>
        <sz val="11"/>
        <color indexed="56"/>
        <rFont val="Calibri"/>
        <family val="2"/>
      </rPr>
      <t>Materials Science</t>
    </r>
    <r>
      <rPr>
        <sz val="11"/>
        <color indexed="56"/>
        <rFont val="Calibri"/>
        <family val="2"/>
      </rPr>
      <t xml:space="preserve"> collection + </t>
    </r>
    <r>
      <rPr>
        <sz val="11"/>
        <color indexed="10"/>
        <rFont val="Calibri"/>
        <family val="2"/>
      </rPr>
      <t>Life Sciences</t>
    </r>
    <r>
      <rPr>
        <sz val="11"/>
        <color indexed="56"/>
        <rFont val="Calibri"/>
        <family val="2"/>
      </rPr>
      <t xml:space="preserve">) from level 1 to level 2. </t>
    </r>
    <r>
      <rPr>
        <sz val="11"/>
        <color indexed="10"/>
        <rFont val="Calibri"/>
        <family val="2"/>
      </rPr>
      <t>DONE</t>
    </r>
  </si>
  <si>
    <r>
      <t>(2)</t>
    </r>
    <r>
      <rPr>
        <sz val="7"/>
        <color indexed="56"/>
        <rFont val="Times New Roman"/>
        <family val="1"/>
      </rPr>
      <t xml:space="preserve">    </t>
    </r>
    <r>
      <rPr>
        <sz val="11"/>
        <color indexed="56"/>
        <rFont val="Calibri"/>
        <family val="2"/>
      </rPr>
      <t xml:space="preserve">“Upgrade” EAP (in the </t>
    </r>
    <r>
      <rPr>
        <i/>
        <sz val="11"/>
        <color indexed="56"/>
        <rFont val="Calibri"/>
        <family val="2"/>
      </rPr>
      <t>Physics</t>
    </r>
    <r>
      <rPr>
        <sz val="11"/>
        <color indexed="56"/>
        <rFont val="Calibri"/>
        <family val="2"/>
      </rPr>
      <t xml:space="preserve"> collection) from level 2 to level 1. We think this product is valuable enough to be classed as a flagship title. Done</t>
    </r>
  </si>
  <si>
    <t>Homeland Security</t>
  </si>
  <si>
    <t>2012 STMS eMRW Collection</t>
  </si>
  <si>
    <t>STMS eMRW Collection (115 titles):</t>
  </si>
  <si>
    <t>This is the list price. Please contact your Wiley-Blackwell Account Manager or email libraryinfo@wiley.com for a quote and any available discount.</t>
  </si>
  <si>
    <t>Titles added in RED text are new additions</t>
  </si>
  <si>
    <t>Encyclopedia of Radicals in Chemistry, Biology and Materials</t>
  </si>
  <si>
    <t>Supramolecular Chemistry</t>
  </si>
  <si>
    <t>Wiley Encyclopedia of Composites</t>
  </si>
  <si>
    <t>Encyclopedia of Drug Metabolism and Interactions</t>
  </si>
  <si>
    <t>Handbook of Evidence Based Practice in Clinical Psychology</t>
  </si>
  <si>
    <t>Wiley-Blackwell Encyclopedia of Globalization</t>
  </si>
  <si>
    <t>Homer Encyclopedia</t>
  </si>
  <si>
    <t>The Wiley-Blackwell History of American Film</t>
  </si>
  <si>
    <t>Encyclopedia of Christian Civilization</t>
  </si>
  <si>
    <t>Encyclopedia of Ancient History</t>
  </si>
  <si>
    <t>Wiley-Blackwell Encyclopedia of Literature Part Two: English Renaissance Literature &amp; Romantic Literature</t>
  </si>
  <si>
    <t>Encyclopedia of Peace Psychology</t>
  </si>
  <si>
    <t>Business and Finance</t>
  </si>
  <si>
    <t>Psychology, Neuroscience and Education</t>
  </si>
  <si>
    <t>Encyclopedia of Applied Linguistics</t>
  </si>
  <si>
    <t>Analytical Sciences</t>
  </si>
  <si>
    <t>General and Organic Chemistry</t>
  </si>
  <si>
    <t xml:space="preserve">Handbook of Life-Span Development </t>
  </si>
  <si>
    <t>Chemical Engineering and Industrial Chemistry</t>
  </si>
  <si>
    <t>Encyclopedia of Financial Models</t>
  </si>
  <si>
    <t>Business and Finance (7 titles): Added 1 new title</t>
  </si>
  <si>
    <t>Encyclopedia of Membrane Science and Technology</t>
  </si>
  <si>
    <t>Homeland Security  (8 titles)</t>
  </si>
  <si>
    <t>Life Sciences (20 titles): Added 1 new title</t>
  </si>
  <si>
    <t>Handbook of Biophotonics</t>
  </si>
  <si>
    <t>Occupational Health and Safety (5 titles)</t>
  </si>
  <si>
    <t>Psychology, Neuroscience and Education (15 titles): Added 1 new title</t>
  </si>
  <si>
    <t>The Encyclopedia of Cross-Cultural Psychology</t>
  </si>
  <si>
    <t>Statistics (9 titles)</t>
  </si>
  <si>
    <t>Wiley-Blackwell Encyclopedia of Literature Part Three: The Encyclopedia of the Gothic</t>
  </si>
  <si>
    <t>The Encyclopedia of Global Human Migration</t>
  </si>
  <si>
    <t>The International Encyclopedia of Ethics</t>
  </si>
  <si>
    <t>The International Encyclopedia of Media Studies</t>
  </si>
  <si>
    <t>The Wiley-Blackwell Encyclopedia of Social and Political Movements</t>
  </si>
  <si>
    <t>eMagRes</t>
  </si>
  <si>
    <t>Analytical Sciences (8 titles): Added 1 new title</t>
  </si>
  <si>
    <t>Enclyclopedia of Drug Metabolism and Interactions</t>
  </si>
  <si>
    <t>Biochemistry (11 titles): Added 1 new title</t>
  </si>
  <si>
    <t>Biotechnology (10 titles): Added 1 new title</t>
  </si>
  <si>
    <t>Chemical Engineering and Industrial Chemistry (13 titles): Added 2 new titles</t>
  </si>
  <si>
    <t>Handbook of Measurement in Science and Engineering</t>
  </si>
  <si>
    <t xml:space="preserve">Computer Science &amp; Electrical Engineering (19 titles): Added 2 new titles </t>
  </si>
  <si>
    <t>Environmental Sciences (11 titles): Added 1 new title</t>
  </si>
  <si>
    <t>Stereoselective Synthesis of Drugs and Natural Products</t>
  </si>
  <si>
    <t>General and Organic Chemistry (13 titles): Added 2 new titles</t>
  </si>
  <si>
    <t>Health Sciences (9 titles): Added 3 new titles</t>
  </si>
  <si>
    <t>Materials Science (14 titles): Added 3 new titles</t>
  </si>
  <si>
    <t>Encyclopedia of Aerospace Engineering</t>
  </si>
  <si>
    <t>Mechanical Engineering</t>
  </si>
  <si>
    <t>Encyclopedia of Structural Health Monitoring</t>
  </si>
  <si>
    <t>Mechanical &amp; Aerospace Engineering (6 titles): NEW</t>
  </si>
  <si>
    <t>Pharmaceutical Sciences (20 titles): Added 1 new title</t>
  </si>
  <si>
    <t>Physics (10 titles): Added 1 new title</t>
  </si>
  <si>
    <t>Humanities</t>
  </si>
  <si>
    <t>Humanities (13 titles): 3 new titles</t>
  </si>
  <si>
    <t>Social Sciences</t>
  </si>
  <si>
    <t>Social Sciences (7 titles): 2 new titles</t>
  </si>
  <si>
    <t>Computer Science &amp; Electrical Engineering</t>
  </si>
  <si>
    <t xml:space="preserve">Encyclopedia of Inorganic and Bioinorganic Chemistry </t>
  </si>
  <si>
    <t>2014 eMRW Subject Collection Pricing</t>
  </si>
  <si>
    <t>2014 Standard One-Time Pricing</t>
  </si>
  <si>
    <t>These are the list prices. Please contact your Wiley Account Manager or email libraryinfo@wiley.com for a quote and any available discount.</t>
  </si>
  <si>
    <t>2014 online pricing valid for subscriptions starting 1st October 2013 and one time purchases from 1st October 2013</t>
  </si>
  <si>
    <t>Updated on 4 October 2013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</si>
</sst>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"/>
    <numFmt numFmtId="174" formatCode="_(* #,##0_);_(* \(#,##0\);_(* &quot;-&quot;??_);_(@_)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2"/>
    </font>
    <font>
      <sz val="11"/>
      <color indexed="10"/>
      <name val="Arial Narrow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Calibri"/>
      <family val="2"/>
    </font>
    <font>
      <sz val="11"/>
      <color indexed="56"/>
      <name val="Calibri"/>
      <family val="2"/>
    </font>
    <font>
      <i/>
      <sz val="11"/>
      <color indexed="56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7"/>
      <color indexed="56"/>
      <name val="Times New Roman"/>
      <family val="1"/>
    </font>
    <font>
      <b/>
      <u val="single"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 Narrow"/>
      <family val="2"/>
    </font>
    <font>
      <b/>
      <i/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 Narrow"/>
      <family val="2"/>
    </font>
    <font>
      <b/>
      <i/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72" fontId="2" fillId="35" borderId="10" xfId="0" applyNumberFormat="1" applyFont="1" applyFill="1" applyBorder="1" applyAlignment="1">
      <alignment/>
    </xf>
    <xf numFmtId="172" fontId="3" fillId="35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0" fontId="6" fillId="0" borderId="0" xfId="57" applyNumberFormat="1" applyFont="1" applyFill="1" applyBorder="1">
      <alignment/>
      <protection/>
    </xf>
    <xf numFmtId="0" fontId="6" fillId="0" borderId="0" xfId="57" applyNumberFormat="1" applyFont="1" applyFill="1" applyBorder="1" applyAlignment="1">
      <alignment horizontal="center" wrapText="1"/>
      <protection/>
    </xf>
    <xf numFmtId="0" fontId="6" fillId="0" borderId="0" xfId="57" applyNumberFormat="1" applyFont="1" applyFill="1" applyBorder="1" applyAlignment="1">
      <alignment/>
      <protection/>
    </xf>
    <xf numFmtId="0" fontId="7" fillId="0" borderId="0" xfId="57" applyNumberFormat="1" applyFont="1" applyFill="1" applyBorder="1" applyAlignment="1">
      <alignment/>
      <protection/>
    </xf>
    <xf numFmtId="0" fontId="9" fillId="0" borderId="0" xfId="57" applyNumberFormat="1" applyFont="1" applyFill="1" applyBorder="1" applyAlignment="1">
      <alignment/>
      <protection/>
    </xf>
    <xf numFmtId="0" fontId="6" fillId="0" borderId="0" xfId="57" applyNumberFormat="1" applyFont="1" applyFill="1" applyAlignment="1">
      <alignment/>
      <protection/>
    </xf>
    <xf numFmtId="0" fontId="6" fillId="0" borderId="0" xfId="57" applyNumberFormat="1" applyFont="1" applyFill="1" applyBorder="1" applyAlignment="1">
      <alignment horizontal="right"/>
      <protection/>
    </xf>
    <xf numFmtId="0" fontId="6" fillId="0" borderId="0" xfId="57" applyNumberFormat="1" applyFont="1" applyFill="1" applyBorder="1" applyAlignment="1">
      <alignment horizontal="center"/>
      <protection/>
    </xf>
    <xf numFmtId="0" fontId="6" fillId="0" borderId="0" xfId="42" applyNumberFormat="1" applyFont="1" applyFill="1" applyBorder="1" applyAlignment="1">
      <alignment/>
    </xf>
    <xf numFmtId="0" fontId="5" fillId="0" borderId="0" xfId="57" applyNumberFormat="1" applyFont="1" applyFill="1" applyAlignment="1">
      <alignment horizontal="center"/>
      <protection/>
    </xf>
    <xf numFmtId="0" fontId="6" fillId="0" borderId="11" xfId="57" applyNumberFormat="1" applyFont="1" applyFill="1" applyBorder="1">
      <alignment/>
      <protection/>
    </xf>
    <xf numFmtId="0" fontId="6" fillId="0" borderId="0" xfId="57" applyNumberFormat="1" applyFont="1" applyFill="1">
      <alignment/>
      <protection/>
    </xf>
    <xf numFmtId="0" fontId="6" fillId="0" borderId="0" xfId="57" applyNumberFormat="1" applyFont="1" applyFill="1" applyAlignment="1">
      <alignment horizontal="center"/>
      <protection/>
    </xf>
    <xf numFmtId="0" fontId="0" fillId="0" borderId="0" xfId="0" applyFont="1" applyAlignment="1">
      <alignment/>
    </xf>
    <xf numFmtId="0" fontId="0" fillId="0" borderId="10" xfId="60" applyNumberFormat="1" applyFont="1" applyFill="1" applyBorder="1" applyAlignment="1">
      <alignment wrapText="1"/>
      <protection/>
    </xf>
    <xf numFmtId="0" fontId="11" fillId="0" borderId="10" xfId="57" applyNumberFormat="1" applyFont="1" applyFill="1" applyBorder="1" applyAlignment="1">
      <alignment horizontal="center" wrapText="1"/>
      <protection/>
    </xf>
    <xf numFmtId="172" fontId="0" fillId="37" borderId="10" xfId="0" applyNumberFormat="1" applyFont="1" applyFill="1" applyBorder="1" applyAlignment="1">
      <alignment/>
    </xf>
    <xf numFmtId="0" fontId="11" fillId="0" borderId="10" xfId="57" applyNumberFormat="1" applyFont="1" applyFill="1" applyBorder="1" applyAlignment="1">
      <alignment horizontal="left" wrapText="1"/>
      <protection/>
    </xf>
    <xf numFmtId="0" fontId="0" fillId="0" borderId="10" xfId="57" applyNumberFormat="1" applyFont="1" applyFill="1" applyBorder="1" applyAlignment="1">
      <alignment wrapText="1"/>
      <protection/>
    </xf>
    <xf numFmtId="0" fontId="0" fillId="0" borderId="10" xfId="57" applyNumberFormat="1" applyFont="1" applyFill="1" applyBorder="1" applyAlignment="1">
      <alignment horizontal="left" wrapText="1"/>
      <protection/>
    </xf>
    <xf numFmtId="49" fontId="12" fillId="33" borderId="10" xfId="0" applyNumberFormat="1" applyFont="1" applyFill="1" applyBorder="1" applyAlignment="1">
      <alignment horizontal="center"/>
    </xf>
    <xf numFmtId="0" fontId="0" fillId="0" borderId="0" xfId="57" applyNumberFormat="1" applyFont="1" applyFill="1" applyBorder="1">
      <alignment/>
      <protection/>
    </xf>
    <xf numFmtId="0" fontId="10" fillId="0" borderId="10" xfId="57" applyNumberFormat="1" applyFont="1" applyFill="1" applyBorder="1" applyAlignment="1">
      <alignment horizontal="center" wrapText="1"/>
      <protection/>
    </xf>
    <xf numFmtId="0" fontId="7" fillId="0" borderId="0" xfId="57" applyNumberFormat="1" applyFont="1" applyFill="1">
      <alignment/>
      <protection/>
    </xf>
    <xf numFmtId="0" fontId="7" fillId="0" borderId="0" xfId="57" applyNumberFormat="1" applyFont="1" applyFill="1" applyAlignment="1">
      <alignment horizontal="center"/>
      <protection/>
    </xf>
    <xf numFmtId="0" fontId="0" fillId="0" borderId="0" xfId="57" applyNumberFormat="1" applyFont="1" applyFill="1">
      <alignment/>
      <protection/>
    </xf>
    <xf numFmtId="172" fontId="0" fillId="35" borderId="10" xfId="0" applyNumberFormat="1" applyFont="1" applyFill="1" applyBorder="1" applyAlignment="1">
      <alignment/>
    </xf>
    <xf numFmtId="172" fontId="12" fillId="35" borderId="10" xfId="0" applyNumberFormat="1" applyFont="1" applyFill="1" applyBorder="1" applyAlignment="1">
      <alignment/>
    </xf>
    <xf numFmtId="0" fontId="7" fillId="0" borderId="0" xfId="57" applyNumberFormat="1" applyFont="1" applyFill="1" applyBorder="1">
      <alignment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12" fillId="0" borderId="10" xfId="57" applyNumberFormat="1" applyFont="1" applyFill="1" applyBorder="1">
      <alignment/>
      <protection/>
    </xf>
    <xf numFmtId="0" fontId="0" fillId="34" borderId="10" xfId="0" applyFont="1" applyFill="1" applyBorder="1" applyAlignment="1">
      <alignment horizontal="center"/>
    </xf>
    <xf numFmtId="172" fontId="0" fillId="34" borderId="10" xfId="0" applyNumberFormat="1" applyFont="1" applyFill="1" applyBorder="1" applyAlignment="1">
      <alignment/>
    </xf>
    <xf numFmtId="0" fontId="13" fillId="0" borderId="0" xfId="57" applyNumberFormat="1" applyFont="1" applyFill="1">
      <alignment/>
      <protection/>
    </xf>
    <xf numFmtId="0" fontId="7" fillId="0" borderId="11" xfId="57" applyNumberFormat="1" applyFont="1" applyFill="1" applyBorder="1">
      <alignment/>
      <protection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173" fontId="6" fillId="0" borderId="0" xfId="57" applyNumberFormat="1" applyFont="1" applyFill="1" applyBorder="1" applyAlignment="1">
      <alignment/>
      <protection/>
    </xf>
    <xf numFmtId="172" fontId="12" fillId="37" borderId="10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67" fillId="0" borderId="0" xfId="0" applyFont="1" applyAlignment="1">
      <alignment horizontal="left" indent="4"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49" fontId="68" fillId="0" borderId="0" xfId="0" applyNumberFormat="1" applyFont="1" applyBorder="1" applyAlignment="1" applyProtection="1">
      <alignment horizontal="left"/>
      <protection/>
    </xf>
    <xf numFmtId="0" fontId="71" fillId="0" borderId="10" xfId="0" applyFont="1" applyBorder="1" applyAlignment="1">
      <alignment/>
    </xf>
    <xf numFmtId="0" fontId="72" fillId="0" borderId="0" xfId="0" applyFont="1" applyAlignment="1">
      <alignment/>
    </xf>
    <xf numFmtId="49" fontId="71" fillId="0" borderId="0" xfId="0" applyNumberFormat="1" applyFont="1" applyAlignment="1">
      <alignment/>
    </xf>
    <xf numFmtId="49" fontId="69" fillId="0" borderId="0" xfId="0" applyNumberFormat="1" applyFont="1" applyAlignment="1">
      <alignment/>
    </xf>
    <xf numFmtId="0" fontId="71" fillId="0" borderId="0" xfId="0" applyFont="1" applyAlignment="1">
      <alignment/>
    </xf>
    <xf numFmtId="49" fontId="71" fillId="0" borderId="10" xfId="0" applyNumberFormat="1" applyFont="1" applyBorder="1" applyAlignment="1">
      <alignment horizontal="center"/>
    </xf>
    <xf numFmtId="49" fontId="71" fillId="33" borderId="10" xfId="0" applyNumberFormat="1" applyFont="1" applyFill="1" applyBorder="1" applyAlignment="1">
      <alignment horizontal="center"/>
    </xf>
    <xf numFmtId="0" fontId="69" fillId="0" borderId="10" xfId="0" applyFont="1" applyBorder="1" applyAlignment="1">
      <alignment/>
    </xf>
    <xf numFmtId="0" fontId="69" fillId="0" borderId="0" xfId="0" applyFont="1" applyFill="1" applyAlignment="1">
      <alignment/>
    </xf>
    <xf numFmtId="0" fontId="71" fillId="0" borderId="0" xfId="0" applyFont="1" applyFill="1" applyAlignment="1">
      <alignment/>
    </xf>
    <xf numFmtId="49" fontId="69" fillId="0" borderId="10" xfId="60" applyNumberFormat="1" applyFont="1" applyFill="1" applyBorder="1" applyAlignment="1">
      <alignment horizontal="left"/>
      <protection/>
    </xf>
    <xf numFmtId="49" fontId="69" fillId="0" borderId="10" xfId="0" applyNumberFormat="1" applyFont="1" applyFill="1" applyBorder="1" applyAlignment="1" applyProtection="1">
      <alignment horizontal="left"/>
      <protection/>
    </xf>
    <xf numFmtId="49" fontId="69" fillId="0" borderId="10" xfId="60" applyNumberFormat="1" applyFont="1" applyFill="1" applyBorder="1" applyAlignment="1" applyProtection="1">
      <alignment horizontal="left"/>
      <protection/>
    </xf>
    <xf numFmtId="0" fontId="71" fillId="0" borderId="0" xfId="0" applyFont="1" applyBorder="1" applyAlignment="1">
      <alignment/>
    </xf>
    <xf numFmtId="0" fontId="69" fillId="0" borderId="10" xfId="0" applyFont="1" applyFill="1" applyBorder="1" applyAlignment="1">
      <alignment/>
    </xf>
    <xf numFmtId="49" fontId="69" fillId="0" borderId="0" xfId="0" applyNumberFormat="1" applyFont="1" applyFill="1" applyBorder="1" applyAlignment="1" applyProtection="1">
      <alignment horizontal="left"/>
      <protection/>
    </xf>
    <xf numFmtId="172" fontId="69" fillId="0" borderId="0" xfId="0" applyNumberFormat="1" applyFont="1" applyFill="1" applyAlignment="1">
      <alignment/>
    </xf>
    <xf numFmtId="0" fontId="73" fillId="0" borderId="0" xfId="57" applyNumberFormat="1" applyFont="1" applyFill="1" applyAlignment="1">
      <alignment/>
      <protection/>
    </xf>
    <xf numFmtId="0" fontId="73" fillId="0" borderId="0" xfId="57" applyNumberFormat="1" applyFont="1" applyFill="1" applyBorder="1">
      <alignment/>
      <protection/>
    </xf>
    <xf numFmtId="172" fontId="71" fillId="36" borderId="10" xfId="0" applyNumberFormat="1" applyFont="1" applyFill="1" applyBorder="1" applyAlignment="1">
      <alignment horizontal="center"/>
    </xf>
    <xf numFmtId="172" fontId="69" fillId="0" borderId="0" xfId="0" applyNumberFormat="1" applyFont="1" applyFill="1" applyBorder="1" applyAlignment="1">
      <alignment/>
    </xf>
    <xf numFmtId="0" fontId="70" fillId="0" borderId="0" xfId="0" applyFont="1" applyAlignment="1">
      <alignment wrapText="1"/>
    </xf>
    <xf numFmtId="174" fontId="69" fillId="38" borderId="0" xfId="42" applyNumberFormat="1" applyFont="1" applyFill="1" applyAlignment="1">
      <alignment/>
    </xf>
    <xf numFmtId="174" fontId="71" fillId="38" borderId="0" xfId="42" applyNumberFormat="1" applyFont="1" applyFill="1" applyAlignment="1">
      <alignment/>
    </xf>
    <xf numFmtId="174" fontId="69" fillId="0" borderId="0" xfId="42" applyNumberFormat="1" applyFont="1" applyAlignment="1">
      <alignment/>
    </xf>
    <xf numFmtId="0" fontId="74" fillId="0" borderId="0" xfId="0" applyFont="1" applyAlignment="1">
      <alignment/>
    </xf>
    <xf numFmtId="174" fontId="71" fillId="39" borderId="10" xfId="42" applyNumberFormat="1" applyFont="1" applyFill="1" applyBorder="1" applyAlignment="1">
      <alignment/>
    </xf>
    <xf numFmtId="174" fontId="69" fillId="0" borderId="0" xfId="42" applyNumberFormat="1" applyFont="1" applyFill="1" applyAlignment="1">
      <alignment/>
    </xf>
    <xf numFmtId="0" fontId="75" fillId="0" borderId="0" xfId="0" applyFont="1" applyAlignment="1">
      <alignment/>
    </xf>
    <xf numFmtId="0" fontId="69" fillId="0" borderId="13" xfId="0" applyFont="1" applyBorder="1" applyAlignment="1">
      <alignment/>
    </xf>
    <xf numFmtId="49" fontId="69" fillId="0" borderId="13" xfId="0" applyNumberFormat="1" applyFont="1" applyFill="1" applyBorder="1" applyAlignment="1" applyProtection="1">
      <alignment horizontal="left"/>
      <protection/>
    </xf>
    <xf numFmtId="0" fontId="69" fillId="0" borderId="13" xfId="0" applyFont="1" applyFill="1" applyBorder="1" applyAlignment="1">
      <alignment/>
    </xf>
    <xf numFmtId="0" fontId="71" fillId="0" borderId="13" xfId="0" applyFont="1" applyBorder="1" applyAlignment="1">
      <alignment/>
    </xf>
    <xf numFmtId="49" fontId="69" fillId="0" borderId="13" xfId="60" applyNumberFormat="1" applyFont="1" applyFill="1" applyBorder="1" applyAlignment="1">
      <alignment horizontal="left"/>
      <protection/>
    </xf>
    <xf numFmtId="49" fontId="69" fillId="0" borderId="13" xfId="60" applyNumberFormat="1" applyFont="1" applyFill="1" applyBorder="1" applyAlignment="1" applyProtection="1">
      <alignment horizontal="left"/>
      <protection/>
    </xf>
    <xf numFmtId="0" fontId="69" fillId="40" borderId="13" xfId="0" applyFont="1" applyFill="1" applyBorder="1" applyAlignment="1">
      <alignment/>
    </xf>
    <xf numFmtId="172" fontId="71" fillId="36" borderId="14" xfId="0" applyNumberFormat="1" applyFont="1" applyFill="1" applyBorder="1" applyAlignment="1">
      <alignment horizontal="center"/>
    </xf>
    <xf numFmtId="172" fontId="69" fillId="38" borderId="0" xfId="0" applyNumberFormat="1" applyFont="1" applyFill="1" applyBorder="1" applyAlignment="1">
      <alignment/>
    </xf>
    <xf numFmtId="172" fontId="69" fillId="38" borderId="15" xfId="0" applyNumberFormat="1" applyFont="1" applyFill="1" applyBorder="1" applyAlignment="1">
      <alignment/>
    </xf>
    <xf numFmtId="172" fontId="69" fillId="38" borderId="16" xfId="0" applyNumberFormat="1" applyFont="1" applyFill="1" applyBorder="1" applyAlignment="1">
      <alignment/>
    </xf>
    <xf numFmtId="172" fontId="69" fillId="38" borderId="17" xfId="0" applyNumberFormat="1" applyFont="1" applyFill="1" applyBorder="1" applyAlignment="1">
      <alignment/>
    </xf>
    <xf numFmtId="172" fontId="69" fillId="38" borderId="18" xfId="0" applyNumberFormat="1" applyFont="1" applyFill="1" applyBorder="1" applyAlignment="1">
      <alignment/>
    </xf>
    <xf numFmtId="172" fontId="69" fillId="38" borderId="19" xfId="0" applyNumberFormat="1" applyFont="1" applyFill="1" applyBorder="1" applyAlignment="1">
      <alignment/>
    </xf>
    <xf numFmtId="172" fontId="71" fillId="41" borderId="20" xfId="0" applyNumberFormat="1" applyFont="1" applyFill="1" applyBorder="1" applyAlignment="1">
      <alignment/>
    </xf>
    <xf numFmtId="49" fontId="76" fillId="0" borderId="0" xfId="0" applyNumberFormat="1" applyFont="1" applyAlignment="1">
      <alignment/>
    </xf>
    <xf numFmtId="174" fontId="71" fillId="14" borderId="0" xfId="42" applyNumberFormat="1" applyFont="1" applyFill="1" applyBorder="1" applyAlignment="1">
      <alignment/>
    </xf>
    <xf numFmtId="174" fontId="71" fillId="38" borderId="0" xfId="42" applyNumberFormat="1" applyFont="1" applyFill="1" applyBorder="1" applyAlignment="1">
      <alignment/>
    </xf>
    <xf numFmtId="49" fontId="77" fillId="0" borderId="10" xfId="0" applyNumberFormat="1" applyFont="1" applyFill="1" applyBorder="1" applyAlignment="1" applyProtection="1">
      <alignment horizontal="left"/>
      <protection/>
    </xf>
    <xf numFmtId="0" fontId="77" fillId="0" borderId="13" xfId="0" applyFont="1" applyBorder="1" applyAlignment="1">
      <alignment/>
    </xf>
    <xf numFmtId="49" fontId="77" fillId="0" borderId="13" xfId="0" applyNumberFormat="1" applyFont="1" applyFill="1" applyBorder="1" applyAlignment="1" applyProtection="1">
      <alignment horizontal="left"/>
      <protection/>
    </xf>
    <xf numFmtId="49" fontId="77" fillId="0" borderId="13" xfId="60" applyNumberFormat="1" applyFont="1" applyFill="1" applyBorder="1" applyAlignment="1" applyProtection="1">
      <alignment horizontal="left"/>
      <protection/>
    </xf>
    <xf numFmtId="174" fontId="71" fillId="0" borderId="0" xfId="42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left"/>
      <protection/>
    </xf>
    <xf numFmtId="49" fontId="2" fillId="0" borderId="10" xfId="60" applyNumberFormat="1" applyFont="1" applyFill="1" applyBorder="1" applyAlignment="1">
      <alignment horizontal="left"/>
      <protection/>
    </xf>
    <xf numFmtId="0" fontId="2" fillId="40" borderId="1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174" fontId="2" fillId="0" borderId="0" xfId="42" applyNumberFormat="1" applyFont="1" applyFill="1" applyAlignment="1">
      <alignment/>
    </xf>
    <xf numFmtId="0" fontId="69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10" xfId="0" applyFont="1" applyBorder="1" applyAlignment="1">
      <alignment/>
    </xf>
    <xf numFmtId="0" fontId="2" fillId="0" borderId="10" xfId="57" applyFont="1" applyBorder="1">
      <alignment/>
      <protection/>
    </xf>
    <xf numFmtId="49" fontId="2" fillId="0" borderId="10" xfId="60" applyNumberFormat="1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172" fontId="3" fillId="38" borderId="10" xfId="0" applyNumberFormat="1" applyFont="1" applyFill="1" applyBorder="1" applyAlignment="1">
      <alignment/>
    </xf>
    <xf numFmtId="172" fontId="3" fillId="38" borderId="10" xfId="57" applyNumberFormat="1" applyFont="1" applyFill="1" applyBorder="1">
      <alignment/>
      <protection/>
    </xf>
    <xf numFmtId="0" fontId="69" fillId="0" borderId="0" xfId="0" applyFont="1" applyBorder="1" applyAlignment="1">
      <alignment/>
    </xf>
    <xf numFmtId="172" fontId="3" fillId="0" borderId="0" xfId="57" applyNumberFormat="1" applyFont="1" applyFill="1" applyBorder="1">
      <alignment/>
      <protection/>
    </xf>
    <xf numFmtId="172" fontId="3" fillId="0" borderId="0" xfId="0" applyNumberFormat="1" applyFont="1" applyFill="1" applyBorder="1" applyAlignment="1">
      <alignment/>
    </xf>
    <xf numFmtId="174" fontId="71" fillId="39" borderId="0" xfId="42" applyNumberFormat="1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77" fillId="0" borderId="0" xfId="0" applyFont="1" applyAlignment="1">
      <alignment/>
    </xf>
    <xf numFmtId="174" fontId="77" fillId="38" borderId="0" xfId="42" applyNumberFormat="1" applyFont="1" applyFill="1" applyAlignment="1">
      <alignment/>
    </xf>
    <xf numFmtId="0" fontId="78" fillId="0" borderId="0" xfId="0" applyFont="1" applyAlignment="1">
      <alignment/>
    </xf>
    <xf numFmtId="174" fontId="3" fillId="39" borderId="10" xfId="42" applyNumberFormat="1" applyFont="1" applyFill="1" applyBorder="1" applyAlignment="1">
      <alignment/>
    </xf>
    <xf numFmtId="49" fontId="3" fillId="0" borderId="10" xfId="57" applyNumberFormat="1" applyFont="1" applyBorder="1" applyAlignment="1">
      <alignment horizontal="center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3" fillId="0" borderId="10" xfId="57" applyFont="1" applyBorder="1">
      <alignment/>
      <protection/>
    </xf>
    <xf numFmtId="0" fontId="68" fillId="0" borderId="0" xfId="57" applyFont="1">
      <alignment/>
      <protection/>
    </xf>
    <xf numFmtId="0" fontId="68" fillId="0" borderId="0" xfId="57" applyFont="1" applyFill="1">
      <alignment/>
      <protection/>
    </xf>
    <xf numFmtId="0" fontId="69" fillId="0" borderId="0" xfId="57" applyFont="1">
      <alignment/>
      <protection/>
    </xf>
    <xf numFmtId="0" fontId="69" fillId="0" borderId="0" xfId="57" applyFont="1" applyFill="1">
      <alignment/>
      <protection/>
    </xf>
    <xf numFmtId="174" fontId="69" fillId="38" borderId="0" xfId="42" applyNumberFormat="1" applyFont="1" applyFill="1" applyAlignment="1">
      <alignment/>
    </xf>
    <xf numFmtId="174" fontId="69" fillId="0" borderId="0" xfId="42" applyNumberFormat="1" applyFont="1" applyAlignment="1">
      <alignment/>
    </xf>
    <xf numFmtId="174" fontId="71" fillId="39" borderId="10" xfId="42" applyNumberFormat="1" applyFont="1" applyFill="1" applyBorder="1" applyAlignment="1">
      <alignment/>
    </xf>
    <xf numFmtId="174" fontId="69" fillId="0" borderId="0" xfId="42" applyNumberFormat="1" applyFont="1" applyFill="1" applyAlignment="1">
      <alignment/>
    </xf>
    <xf numFmtId="0" fontId="79" fillId="0" borderId="0" xfId="57" applyFont="1" applyFill="1">
      <alignment/>
      <protection/>
    </xf>
    <xf numFmtId="174" fontId="79" fillId="38" borderId="0" xfId="42" applyNumberFormat="1" applyFont="1" applyFill="1" applyAlignment="1">
      <alignment/>
    </xf>
    <xf numFmtId="174" fontId="79" fillId="0" borderId="0" xfId="42" applyNumberFormat="1" applyFont="1" applyFill="1" applyAlignment="1">
      <alignment/>
    </xf>
    <xf numFmtId="174" fontId="79" fillId="0" borderId="0" xfId="42" applyNumberFormat="1" applyFont="1" applyAlignment="1">
      <alignment/>
    </xf>
    <xf numFmtId="49" fontId="80" fillId="33" borderId="10" xfId="57" applyNumberFormat="1" applyFont="1" applyFill="1" applyBorder="1" applyAlignment="1">
      <alignment horizontal="center"/>
      <protection/>
    </xf>
    <xf numFmtId="0" fontId="80" fillId="0" borderId="10" xfId="57" applyFont="1" applyBorder="1">
      <alignment/>
      <protection/>
    </xf>
    <xf numFmtId="172" fontId="80" fillId="38" borderId="10" xfId="57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49" fontId="2" fillId="0" borderId="10" xfId="0" applyNumberFormat="1" applyFont="1" applyFill="1" applyBorder="1" applyAlignment="1">
      <alignment horizontal="left"/>
    </xf>
    <xf numFmtId="49" fontId="2" fillId="0" borderId="10" xfId="60" applyNumberFormat="1" applyFont="1" applyFill="1" applyBorder="1" applyAlignment="1">
      <alignment horizontal="left" wrapText="1"/>
      <protection/>
    </xf>
    <xf numFmtId="49" fontId="2" fillId="0" borderId="10" xfId="57" applyNumberFormat="1" applyFont="1" applyFill="1" applyBorder="1" applyAlignment="1" applyProtection="1">
      <alignment horizontal="left"/>
      <protection/>
    </xf>
    <xf numFmtId="49" fontId="2" fillId="0" borderId="10" xfId="6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81" fillId="0" borderId="0" xfId="0" applyFont="1" applyAlignment="1">
      <alignment/>
    </xf>
    <xf numFmtId="174" fontId="71" fillId="38" borderId="10" xfId="42" applyNumberFormat="1" applyFont="1" applyFill="1" applyBorder="1" applyAlignment="1">
      <alignment horizontal="center"/>
    </xf>
    <xf numFmtId="174" fontId="3" fillId="38" borderId="10" xfId="42" applyNumberFormat="1" applyFont="1" applyFill="1" applyBorder="1" applyAlignment="1">
      <alignment horizontal="center"/>
    </xf>
    <xf numFmtId="172" fontId="71" fillId="37" borderId="10" xfId="0" applyNumberFormat="1" applyFont="1" applyFill="1" applyBorder="1" applyAlignment="1">
      <alignment horizontal="center"/>
    </xf>
    <xf numFmtId="172" fontId="3" fillId="35" borderId="13" xfId="0" applyNumberFormat="1" applyFont="1" applyFill="1" applyBorder="1" applyAlignment="1">
      <alignment horizontal="center"/>
    </xf>
    <xf numFmtId="172" fontId="3" fillId="35" borderId="21" xfId="0" applyNumberFormat="1" applyFont="1" applyFill="1" applyBorder="1" applyAlignment="1">
      <alignment horizontal="center"/>
    </xf>
    <xf numFmtId="172" fontId="3" fillId="35" borderId="22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 wrapText="1"/>
    </xf>
    <xf numFmtId="172" fontId="12" fillId="37" borderId="13" xfId="0" applyNumberFormat="1" applyFont="1" applyFill="1" applyBorder="1" applyAlignment="1">
      <alignment horizontal="center" wrapText="1"/>
    </xf>
    <xf numFmtId="172" fontId="12" fillId="37" borderId="21" xfId="0" applyNumberFormat="1" applyFont="1" applyFill="1" applyBorder="1" applyAlignment="1">
      <alignment horizontal="center" wrapText="1"/>
    </xf>
    <xf numFmtId="172" fontId="12" fillId="37" borderId="22" xfId="0" applyNumberFormat="1" applyFont="1" applyFill="1" applyBorder="1" applyAlignment="1">
      <alignment horizontal="center" wrapText="1"/>
    </xf>
    <xf numFmtId="172" fontId="12" fillId="35" borderId="13" xfId="0" applyNumberFormat="1" applyFont="1" applyFill="1" applyBorder="1" applyAlignment="1">
      <alignment horizontal="center"/>
    </xf>
    <xf numFmtId="172" fontId="12" fillId="35" borderId="21" xfId="0" applyNumberFormat="1" applyFont="1" applyFill="1" applyBorder="1" applyAlignment="1">
      <alignment horizontal="center"/>
    </xf>
    <xf numFmtId="172" fontId="12" fillId="35" borderId="22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 wrapText="1"/>
    </xf>
    <xf numFmtId="172" fontId="12" fillId="34" borderId="10" xfId="0" applyNumberFormat="1" applyFont="1" applyFill="1" applyBorder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Forthcoming Product Launches" xfId="60"/>
    <cellStyle name="Note" xfId="61"/>
    <cellStyle name="Output" xfId="62"/>
    <cellStyle name="Percent" xfId="63"/>
    <cellStyle name="Percent 2" xfId="64"/>
    <cellStyle name="Percent 3" xfId="65"/>
    <cellStyle name="Standard 5" xfId="66"/>
    <cellStyle name="Title" xfId="67"/>
    <cellStyle name="Total" xfId="68"/>
    <cellStyle name="Warning Text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2"/>
  <sheetViews>
    <sheetView tabSelected="1" zoomScalePageLayoutView="0" workbookViewId="0" topLeftCell="A277">
      <selection activeCell="M314" sqref="M314"/>
    </sheetView>
  </sheetViews>
  <sheetFormatPr defaultColWidth="9.140625" defaultRowHeight="12.75"/>
  <cols>
    <col min="1" max="1" width="3.7109375" style="73" customWidth="1"/>
    <col min="2" max="2" width="71.421875" style="73" customWidth="1"/>
    <col min="3" max="3" width="31.8515625" style="73" customWidth="1"/>
    <col min="4" max="6" width="8.7109375" style="100" customWidth="1"/>
    <col min="7" max="16384" width="9.140625" style="71" customWidth="1"/>
  </cols>
  <sheetData>
    <row r="1" spans="2:6" ht="15.75">
      <c r="B1" s="104" t="s">
        <v>274</v>
      </c>
      <c r="F1" s="100" t="s">
        <v>278</v>
      </c>
    </row>
    <row r="2" spans="1:6" s="134" customFormat="1" ht="12.75">
      <c r="A2" s="73"/>
      <c r="B2" s="174" t="s">
        <v>277</v>
      </c>
      <c r="C2" s="73"/>
      <c r="D2" s="158"/>
      <c r="E2" s="158"/>
      <c r="F2" s="158"/>
    </row>
    <row r="3" spans="1:6" s="134" customFormat="1" ht="15.75">
      <c r="A3" s="73"/>
      <c r="B3" s="104"/>
      <c r="C3" s="73"/>
      <c r="D3" s="158"/>
      <c r="E3" s="158"/>
      <c r="F3" s="158"/>
    </row>
    <row r="4" ht="12.75">
      <c r="B4" s="101" t="s">
        <v>276</v>
      </c>
    </row>
    <row r="5" ht="12.75">
      <c r="B5" s="101"/>
    </row>
    <row r="6" spans="1:6" s="72" customFormat="1" ht="12.75">
      <c r="A6" s="84">
        <v>1</v>
      </c>
      <c r="B6" s="6" t="s">
        <v>250</v>
      </c>
      <c r="C6" s="131"/>
      <c r="D6" s="132"/>
      <c r="E6" s="103"/>
      <c r="F6" s="103"/>
    </row>
    <row r="7" spans="1:6" s="72" customFormat="1" ht="12.75">
      <c r="A7" s="84"/>
      <c r="B7" s="81" t="s">
        <v>0</v>
      </c>
      <c r="C7" s="81" t="s">
        <v>1</v>
      </c>
      <c r="D7" s="175" t="s">
        <v>275</v>
      </c>
      <c r="E7" s="175"/>
      <c r="F7" s="175"/>
    </row>
    <row r="8" spans="1:6" s="72" customFormat="1" ht="12.75">
      <c r="A8" s="84"/>
      <c r="B8" s="82" t="s">
        <v>2</v>
      </c>
      <c r="C8" s="82"/>
      <c r="D8" s="102" t="s">
        <v>3</v>
      </c>
      <c r="E8" s="102" t="s">
        <v>4</v>
      </c>
      <c r="F8" s="102" t="s">
        <v>5</v>
      </c>
    </row>
    <row r="9" spans="1:6" s="72" customFormat="1" ht="12.75">
      <c r="A9" s="84"/>
      <c r="B9" s="82" t="s">
        <v>6</v>
      </c>
      <c r="C9" s="82"/>
      <c r="D9" s="102" t="s">
        <v>7</v>
      </c>
      <c r="E9" s="102" t="s">
        <v>3</v>
      </c>
      <c r="F9" s="102" t="s">
        <v>8</v>
      </c>
    </row>
    <row r="10" spans="1:6" s="72" customFormat="1" ht="12.75">
      <c r="A10" s="84"/>
      <c r="B10" s="169" t="s">
        <v>56</v>
      </c>
      <c r="C10" s="135" t="s">
        <v>230</v>
      </c>
      <c r="D10" s="144"/>
      <c r="E10" s="144"/>
      <c r="F10" s="144"/>
    </row>
    <row r="11" spans="1:6" s="72" customFormat="1" ht="12.75">
      <c r="A11" s="84"/>
      <c r="B11" s="13" t="s">
        <v>58</v>
      </c>
      <c r="C11" s="133" t="s">
        <v>230</v>
      </c>
      <c r="D11" s="98"/>
      <c r="E11" s="98"/>
      <c r="F11" s="98"/>
    </row>
    <row r="12" spans="1:6" s="72" customFormat="1" ht="12.75">
      <c r="A12" s="84"/>
      <c r="B12" s="13" t="s">
        <v>62</v>
      </c>
      <c r="C12" s="133" t="s">
        <v>230</v>
      </c>
      <c r="D12" s="98"/>
      <c r="E12" s="98"/>
      <c r="F12" s="98"/>
    </row>
    <row r="13" spans="1:6" s="72" customFormat="1" ht="12.75">
      <c r="A13" s="84"/>
      <c r="B13" s="13" t="s">
        <v>249</v>
      </c>
      <c r="C13" s="133" t="s">
        <v>230</v>
      </c>
      <c r="D13" s="98"/>
      <c r="E13" s="98"/>
      <c r="F13" s="98"/>
    </row>
    <row r="14" spans="1:6" s="72" customFormat="1" ht="12.75">
      <c r="A14" s="84"/>
      <c r="B14" s="13" t="s">
        <v>76</v>
      </c>
      <c r="C14" s="133" t="s">
        <v>230</v>
      </c>
      <c r="D14" s="98"/>
      <c r="E14" s="98"/>
      <c r="F14" s="98"/>
    </row>
    <row r="15" spans="1:6" s="72" customFormat="1" ht="12.75">
      <c r="A15" s="84"/>
      <c r="B15" s="13" t="s">
        <v>167</v>
      </c>
      <c r="C15" s="133" t="s">
        <v>230</v>
      </c>
      <c r="D15" s="98"/>
      <c r="E15" s="98"/>
      <c r="F15" s="98"/>
    </row>
    <row r="16" spans="1:6" s="72" customFormat="1" ht="12.75">
      <c r="A16" s="84"/>
      <c r="B16" s="145" t="s">
        <v>157</v>
      </c>
      <c r="C16" s="133" t="s">
        <v>230</v>
      </c>
      <c r="D16" s="98"/>
      <c r="E16" s="98"/>
      <c r="F16" s="98"/>
    </row>
    <row r="17" spans="1:6" s="72" customFormat="1" ht="12.75">
      <c r="A17" s="84"/>
      <c r="B17" s="13" t="s">
        <v>160</v>
      </c>
      <c r="C17" s="133" t="s">
        <v>230</v>
      </c>
      <c r="D17" s="98"/>
      <c r="E17" s="98"/>
      <c r="F17" s="98"/>
    </row>
    <row r="18" spans="1:6" s="72" customFormat="1" ht="12.75">
      <c r="A18" s="84"/>
      <c r="B18" s="76" t="s">
        <v>17</v>
      </c>
      <c r="C18" s="76"/>
      <c r="D18" s="139">
        <v>42257</v>
      </c>
      <c r="E18" s="139">
        <v>59866</v>
      </c>
      <c r="F18" s="139">
        <v>86151</v>
      </c>
    </row>
    <row r="19" spans="2:3" ht="12.75">
      <c r="B19" s="78"/>
      <c r="C19" s="79"/>
    </row>
    <row r="20" spans="1:2" ht="12.75">
      <c r="A20" s="73">
        <v>2</v>
      </c>
      <c r="B20" s="80" t="s">
        <v>252</v>
      </c>
    </row>
    <row r="21" spans="2:6" ht="12.75">
      <c r="B21" s="81" t="s">
        <v>0</v>
      </c>
      <c r="C21" s="81" t="s">
        <v>1</v>
      </c>
      <c r="D21" s="175" t="s">
        <v>275</v>
      </c>
      <c r="E21" s="175"/>
      <c r="F21" s="175"/>
    </row>
    <row r="22" spans="2:6" ht="12.75">
      <c r="B22" s="82" t="s">
        <v>2</v>
      </c>
      <c r="C22" s="82"/>
      <c r="D22" s="102" t="s">
        <v>3</v>
      </c>
      <c r="E22" s="102" t="s">
        <v>4</v>
      </c>
      <c r="F22" s="102" t="s">
        <v>5</v>
      </c>
    </row>
    <row r="23" spans="2:6" ht="12.75">
      <c r="B23" s="82" t="s">
        <v>6</v>
      </c>
      <c r="C23" s="82"/>
      <c r="D23" s="102" t="s">
        <v>7</v>
      </c>
      <c r="E23" s="102" t="s">
        <v>3</v>
      </c>
      <c r="F23" s="102" t="s">
        <v>8</v>
      </c>
    </row>
    <row r="24" spans="2:6" ht="12.75">
      <c r="B24" s="83" t="s">
        <v>18</v>
      </c>
      <c r="C24" s="83" t="s">
        <v>44</v>
      </c>
      <c r="D24" s="98"/>
      <c r="E24" s="98"/>
      <c r="F24" s="98"/>
    </row>
    <row r="25" spans="1:6" s="134" customFormat="1" ht="12.75">
      <c r="A25" s="73"/>
      <c r="B25" s="13" t="s">
        <v>251</v>
      </c>
      <c r="C25" s="135" t="s">
        <v>44</v>
      </c>
      <c r="D25" s="98"/>
      <c r="E25" s="98"/>
      <c r="F25" s="98"/>
    </row>
    <row r="26" spans="2:6" ht="12.75">
      <c r="B26" s="83" t="s">
        <v>24</v>
      </c>
      <c r="C26" s="83" t="s">
        <v>44</v>
      </c>
      <c r="D26" s="98"/>
      <c r="E26" s="98"/>
      <c r="F26" s="98"/>
    </row>
    <row r="27" spans="2:6" ht="12.75">
      <c r="B27" s="83" t="s">
        <v>273</v>
      </c>
      <c r="C27" s="83" t="s">
        <v>44</v>
      </c>
      <c r="D27" s="98"/>
      <c r="E27" s="98"/>
      <c r="F27" s="98"/>
    </row>
    <row r="28" spans="2:6" ht="12.75">
      <c r="B28" s="83" t="s">
        <v>26</v>
      </c>
      <c r="C28" s="83" t="s">
        <v>44</v>
      </c>
      <c r="D28" s="98"/>
      <c r="E28" s="98"/>
      <c r="F28" s="98"/>
    </row>
    <row r="29" spans="2:6" ht="12.75">
      <c r="B29" s="83" t="s">
        <v>27</v>
      </c>
      <c r="C29" s="83" t="s">
        <v>44</v>
      </c>
      <c r="D29" s="98"/>
      <c r="E29" s="98"/>
      <c r="F29" s="98"/>
    </row>
    <row r="30" spans="2:6" ht="12.75">
      <c r="B30" s="83" t="s">
        <v>28</v>
      </c>
      <c r="C30" s="83" t="s">
        <v>44</v>
      </c>
      <c r="D30" s="98"/>
      <c r="E30" s="98"/>
      <c r="F30" s="98"/>
    </row>
    <row r="31" spans="2:6" ht="12.75">
      <c r="B31" s="83" t="s">
        <v>29</v>
      </c>
      <c r="C31" s="83" t="s">
        <v>44</v>
      </c>
      <c r="D31" s="98"/>
      <c r="E31" s="98"/>
      <c r="F31" s="98"/>
    </row>
    <row r="32" spans="2:6" ht="12.75">
      <c r="B32" s="83" t="s">
        <v>71</v>
      </c>
      <c r="C32" s="83" t="s">
        <v>44</v>
      </c>
      <c r="D32" s="98"/>
      <c r="E32" s="98"/>
      <c r="F32" s="98"/>
    </row>
    <row r="33" spans="2:6" ht="12.75">
      <c r="B33" s="83" t="s">
        <v>87</v>
      </c>
      <c r="C33" s="83" t="s">
        <v>44</v>
      </c>
      <c r="D33" s="98"/>
      <c r="E33" s="98"/>
      <c r="F33" s="98"/>
    </row>
    <row r="34" spans="2:6" ht="12.75">
      <c r="B34" s="83" t="s">
        <v>93</v>
      </c>
      <c r="C34" s="83" t="s">
        <v>44</v>
      </c>
      <c r="D34" s="98"/>
      <c r="E34" s="98"/>
      <c r="F34" s="98"/>
    </row>
    <row r="35" spans="2:6" ht="12.75">
      <c r="B35" s="76" t="s">
        <v>17</v>
      </c>
      <c r="C35" s="76"/>
      <c r="D35" s="139">
        <v>47220</v>
      </c>
      <c r="E35" s="139">
        <v>67024</v>
      </c>
      <c r="F35" s="139">
        <v>96068</v>
      </c>
    </row>
    <row r="36" spans="1:6" s="72" customFormat="1" ht="12.75">
      <c r="A36" s="84"/>
      <c r="B36" s="84"/>
      <c r="C36" s="84"/>
      <c r="D36" s="103"/>
      <c r="E36" s="103"/>
      <c r="F36" s="103"/>
    </row>
    <row r="37" spans="1:6" s="72" customFormat="1" ht="12.75">
      <c r="A37" s="84">
        <v>3</v>
      </c>
      <c r="B37" s="85" t="s">
        <v>253</v>
      </c>
      <c r="C37" s="84"/>
      <c r="D37" s="103"/>
      <c r="E37" s="103"/>
      <c r="F37" s="103"/>
    </row>
    <row r="38" spans="2:6" ht="12.75">
      <c r="B38" s="81" t="s">
        <v>0</v>
      </c>
      <c r="C38" s="81" t="s">
        <v>1</v>
      </c>
      <c r="D38" s="175" t="s">
        <v>275</v>
      </c>
      <c r="E38" s="175"/>
      <c r="F38" s="175"/>
    </row>
    <row r="39" spans="2:6" ht="12.75">
      <c r="B39" s="82" t="s">
        <v>2</v>
      </c>
      <c r="C39" s="82"/>
      <c r="D39" s="102" t="s">
        <v>3</v>
      </c>
      <c r="E39" s="102" t="s">
        <v>4</v>
      </c>
      <c r="F39" s="102" t="s">
        <v>5</v>
      </c>
    </row>
    <row r="40" spans="2:6" ht="12.75">
      <c r="B40" s="82" t="s">
        <v>6</v>
      </c>
      <c r="C40" s="82"/>
      <c r="D40" s="102" t="s">
        <v>7</v>
      </c>
      <c r="E40" s="102" t="s">
        <v>3</v>
      </c>
      <c r="F40" s="102" t="s">
        <v>8</v>
      </c>
    </row>
    <row r="41" spans="2:6" ht="12.75">
      <c r="B41" s="83" t="s">
        <v>18</v>
      </c>
      <c r="C41" s="83" t="s">
        <v>46</v>
      </c>
      <c r="D41" s="98"/>
      <c r="E41" s="98"/>
      <c r="F41" s="98"/>
    </row>
    <row r="42" spans="2:6" ht="12.75">
      <c r="B42" s="83" t="s">
        <v>161</v>
      </c>
      <c r="C42" s="83" t="s">
        <v>46</v>
      </c>
      <c r="D42" s="98"/>
      <c r="E42" s="98"/>
      <c r="F42" s="98"/>
    </row>
    <row r="43" spans="2:6" ht="12.75">
      <c r="B43" s="83" t="s">
        <v>20</v>
      </c>
      <c r="C43" s="83" t="s">
        <v>46</v>
      </c>
      <c r="D43" s="98"/>
      <c r="E43" s="98"/>
      <c r="F43" s="98"/>
    </row>
    <row r="44" spans="2:6" ht="12.75">
      <c r="B44" s="83" t="s">
        <v>21</v>
      </c>
      <c r="C44" s="83" t="s">
        <v>46</v>
      </c>
      <c r="D44" s="98"/>
      <c r="E44" s="98"/>
      <c r="F44" s="98"/>
    </row>
    <row r="45" spans="2:6" ht="12.75">
      <c r="B45" s="83" t="s">
        <v>23</v>
      </c>
      <c r="C45" s="83" t="s">
        <v>46</v>
      </c>
      <c r="D45" s="98"/>
      <c r="E45" s="98"/>
      <c r="F45" s="98"/>
    </row>
    <row r="46" spans="2:6" ht="12.75">
      <c r="B46" s="83" t="s">
        <v>138</v>
      </c>
      <c r="C46" s="83" t="s">
        <v>46</v>
      </c>
      <c r="D46" s="98"/>
      <c r="E46" s="98"/>
      <c r="F46" s="98"/>
    </row>
    <row r="47" spans="2:6" ht="12.75">
      <c r="B47" s="83" t="s">
        <v>71</v>
      </c>
      <c r="C47" s="83" t="s">
        <v>46</v>
      </c>
      <c r="D47" s="98"/>
      <c r="E47" s="98"/>
      <c r="F47" s="98"/>
    </row>
    <row r="48" spans="1:6" s="148" customFormat="1" ht="12.75">
      <c r="A48" s="146"/>
      <c r="B48" s="13" t="s">
        <v>239</v>
      </c>
      <c r="C48" s="13" t="s">
        <v>46</v>
      </c>
      <c r="D48" s="147"/>
      <c r="E48" s="147"/>
      <c r="F48" s="147"/>
    </row>
    <row r="49" spans="2:6" ht="12.75">
      <c r="B49" s="13" t="s">
        <v>164</v>
      </c>
      <c r="C49" s="83" t="s">
        <v>46</v>
      </c>
      <c r="D49" s="98"/>
      <c r="E49" s="98"/>
      <c r="F49" s="98"/>
    </row>
    <row r="50" spans="2:6" ht="12.75">
      <c r="B50" s="83" t="s">
        <v>30</v>
      </c>
      <c r="C50" s="83" t="s">
        <v>46</v>
      </c>
      <c r="D50" s="98"/>
      <c r="E50" s="98"/>
      <c r="F50" s="98"/>
    </row>
    <row r="51" spans="2:6" ht="12.75">
      <c r="B51" s="76" t="s">
        <v>17</v>
      </c>
      <c r="C51" s="76"/>
      <c r="D51" s="139">
        <v>21997</v>
      </c>
      <c r="E51" s="139">
        <v>32854</v>
      </c>
      <c r="F51" s="139">
        <v>48510</v>
      </c>
    </row>
    <row r="52" spans="1:6" s="134" customFormat="1" ht="12.75">
      <c r="A52" s="73"/>
      <c r="B52" s="89"/>
      <c r="C52" s="89"/>
      <c r="D52" s="143"/>
      <c r="E52" s="143"/>
      <c r="F52" s="143"/>
    </row>
    <row r="53" spans="1:6" ht="12.75">
      <c r="A53" s="73">
        <v>4</v>
      </c>
      <c r="B53" s="89" t="s">
        <v>235</v>
      </c>
      <c r="C53" s="89"/>
      <c r="D53" s="127"/>
      <c r="E53" s="127"/>
      <c r="F53" s="127"/>
    </row>
    <row r="54" spans="2:6" ht="12.75">
      <c r="B54" s="81" t="s">
        <v>0</v>
      </c>
      <c r="C54" s="81" t="s">
        <v>1</v>
      </c>
      <c r="D54" s="175" t="s">
        <v>275</v>
      </c>
      <c r="E54" s="175"/>
      <c r="F54" s="175"/>
    </row>
    <row r="55" spans="2:6" ht="12.75">
      <c r="B55" s="82" t="s">
        <v>2</v>
      </c>
      <c r="C55" s="82"/>
      <c r="D55" s="102" t="s">
        <v>3</v>
      </c>
      <c r="E55" s="102" t="s">
        <v>4</v>
      </c>
      <c r="F55" s="102" t="s">
        <v>5</v>
      </c>
    </row>
    <row r="56" spans="2:6" ht="12.75">
      <c r="B56" s="82" t="s">
        <v>6</v>
      </c>
      <c r="C56" s="82"/>
      <c r="D56" s="102" t="s">
        <v>7</v>
      </c>
      <c r="E56" s="102" t="s">
        <v>3</v>
      </c>
      <c r="F56" s="102" t="s">
        <v>8</v>
      </c>
    </row>
    <row r="57" spans="2:6" ht="12.75">
      <c r="B57" s="13" t="s">
        <v>32</v>
      </c>
      <c r="C57" s="83" t="s">
        <v>227</v>
      </c>
      <c r="D57" s="98"/>
      <c r="E57" s="98"/>
      <c r="F57" s="98"/>
    </row>
    <row r="58" spans="1:6" s="134" customFormat="1" ht="12.75">
      <c r="A58" s="73"/>
      <c r="B58" s="13" t="s">
        <v>234</v>
      </c>
      <c r="C58" s="135" t="s">
        <v>227</v>
      </c>
      <c r="D58" s="98"/>
      <c r="E58" s="98"/>
      <c r="F58" s="98"/>
    </row>
    <row r="59" spans="1:6" s="72" customFormat="1" ht="12.75">
      <c r="A59" s="84"/>
      <c r="B59" s="128" t="s">
        <v>182</v>
      </c>
      <c r="C59" s="83" t="s">
        <v>227</v>
      </c>
      <c r="D59" s="98"/>
      <c r="E59" s="98"/>
      <c r="F59" s="98"/>
    </row>
    <row r="60" spans="2:6" ht="12.75">
      <c r="B60" s="13" t="s">
        <v>127</v>
      </c>
      <c r="C60" s="83" t="s">
        <v>227</v>
      </c>
      <c r="D60" s="98"/>
      <c r="E60" s="98"/>
      <c r="F60" s="98"/>
    </row>
    <row r="61" spans="2:6" ht="12.75">
      <c r="B61" s="128" t="s">
        <v>184</v>
      </c>
      <c r="C61" s="83" t="s">
        <v>227</v>
      </c>
      <c r="D61" s="98"/>
      <c r="E61" s="98"/>
      <c r="F61" s="98"/>
    </row>
    <row r="62" spans="2:6" ht="12.75">
      <c r="B62" s="128" t="s">
        <v>186</v>
      </c>
      <c r="C62" s="83" t="s">
        <v>227</v>
      </c>
      <c r="D62" s="98"/>
      <c r="E62" s="98"/>
      <c r="F62" s="98"/>
    </row>
    <row r="63" spans="2:6" ht="12.75">
      <c r="B63" s="128" t="s">
        <v>175</v>
      </c>
      <c r="C63" s="83" t="s">
        <v>227</v>
      </c>
      <c r="D63" s="98"/>
      <c r="E63" s="98"/>
      <c r="F63" s="98"/>
    </row>
    <row r="64" spans="2:6" ht="12.75">
      <c r="B64" s="76" t="s">
        <v>17</v>
      </c>
      <c r="C64" s="76"/>
      <c r="D64" s="139">
        <v>15460</v>
      </c>
      <c r="E64" s="139">
        <v>21228</v>
      </c>
      <c r="F64" s="139">
        <v>30911</v>
      </c>
    </row>
    <row r="65" spans="1:6" s="134" customFormat="1" ht="12.75">
      <c r="A65" s="73"/>
      <c r="B65" s="89"/>
      <c r="C65" s="89"/>
      <c r="D65" s="143"/>
      <c r="E65" s="143"/>
      <c r="F65" s="143"/>
    </row>
    <row r="66" spans="1:4" ht="12.75">
      <c r="A66" s="73">
        <v>5</v>
      </c>
      <c r="B66" s="85" t="s">
        <v>254</v>
      </c>
      <c r="C66" s="85"/>
      <c r="D66" s="103"/>
    </row>
    <row r="67" spans="2:6" ht="12.75">
      <c r="B67" s="81" t="s">
        <v>0</v>
      </c>
      <c r="C67" s="81" t="s">
        <v>1</v>
      </c>
      <c r="D67" s="175" t="s">
        <v>275</v>
      </c>
      <c r="E67" s="175"/>
      <c r="F67" s="175"/>
    </row>
    <row r="68" spans="2:6" ht="12.75">
      <c r="B68" s="82" t="s">
        <v>2</v>
      </c>
      <c r="C68" s="82"/>
      <c r="D68" s="102" t="s">
        <v>3</v>
      </c>
      <c r="E68" s="102" t="s">
        <v>4</v>
      </c>
      <c r="F68" s="102" t="s">
        <v>5</v>
      </c>
    </row>
    <row r="69" spans="2:6" ht="12.75">
      <c r="B69" s="82" t="s">
        <v>6</v>
      </c>
      <c r="C69" s="82"/>
      <c r="D69" s="102" t="s">
        <v>7</v>
      </c>
      <c r="E69" s="102" t="s">
        <v>3</v>
      </c>
      <c r="F69" s="102" t="s">
        <v>8</v>
      </c>
    </row>
    <row r="70" spans="1:6" s="134" customFormat="1" ht="12.75">
      <c r="A70" s="73"/>
      <c r="B70" s="13" t="s">
        <v>53</v>
      </c>
      <c r="C70" s="135" t="s">
        <v>233</v>
      </c>
      <c r="D70" s="121"/>
      <c r="E70" s="121"/>
      <c r="F70" s="121"/>
    </row>
    <row r="71" spans="1:6" s="134" customFormat="1" ht="12.75">
      <c r="A71" s="73"/>
      <c r="B71" s="13" t="s">
        <v>124</v>
      </c>
      <c r="C71" s="135" t="s">
        <v>233</v>
      </c>
      <c r="D71" s="121"/>
      <c r="E71" s="121"/>
      <c r="F71" s="121"/>
    </row>
    <row r="72" spans="2:6" ht="12.75">
      <c r="B72" s="13" t="s">
        <v>60</v>
      </c>
      <c r="C72" s="135" t="s">
        <v>233</v>
      </c>
      <c r="D72" s="98"/>
      <c r="E72" s="98"/>
      <c r="F72" s="98"/>
    </row>
    <row r="73" spans="1:6" s="134" customFormat="1" ht="12.75">
      <c r="A73" s="73"/>
      <c r="B73" s="13" t="s">
        <v>138</v>
      </c>
      <c r="C73" s="135" t="s">
        <v>233</v>
      </c>
      <c r="D73" s="98"/>
      <c r="E73" s="98"/>
      <c r="F73" s="98"/>
    </row>
    <row r="74" spans="1:6" s="134" customFormat="1" ht="12.75">
      <c r="A74" s="73"/>
      <c r="B74" s="13" t="s">
        <v>236</v>
      </c>
      <c r="C74" s="135" t="s">
        <v>233</v>
      </c>
      <c r="D74" s="98"/>
      <c r="E74" s="98"/>
      <c r="F74" s="98"/>
    </row>
    <row r="75" spans="2:6" ht="12.75">
      <c r="B75" s="83" t="s">
        <v>66</v>
      </c>
      <c r="C75" s="135" t="s">
        <v>233</v>
      </c>
      <c r="D75" s="98"/>
      <c r="E75" s="98"/>
      <c r="F75" s="98"/>
    </row>
    <row r="76" spans="2:6" ht="12.75">
      <c r="B76" s="83" t="s">
        <v>73</v>
      </c>
      <c r="C76" s="135" t="s">
        <v>233</v>
      </c>
      <c r="D76" s="98"/>
      <c r="E76" s="98"/>
      <c r="F76" s="98"/>
    </row>
    <row r="77" spans="2:6" ht="12.75">
      <c r="B77" s="86" t="s">
        <v>166</v>
      </c>
      <c r="C77" s="135" t="s">
        <v>233</v>
      </c>
      <c r="D77" s="98"/>
      <c r="E77" s="98"/>
      <c r="F77" s="98"/>
    </row>
    <row r="78" spans="2:6" ht="12.75">
      <c r="B78" s="86" t="s">
        <v>165</v>
      </c>
      <c r="C78" s="135" t="s">
        <v>233</v>
      </c>
      <c r="D78" s="98"/>
      <c r="E78" s="98"/>
      <c r="F78" s="98"/>
    </row>
    <row r="79" spans="2:6" ht="12.75">
      <c r="B79" s="83" t="s">
        <v>79</v>
      </c>
      <c r="C79" s="135" t="s">
        <v>233</v>
      </c>
      <c r="D79" s="98"/>
      <c r="E79" s="98"/>
      <c r="F79" s="98"/>
    </row>
    <row r="80" spans="1:6" s="134" customFormat="1" ht="12.75">
      <c r="A80" s="73"/>
      <c r="B80" s="13" t="s">
        <v>89</v>
      </c>
      <c r="C80" s="135" t="s">
        <v>233</v>
      </c>
      <c r="D80" s="98"/>
      <c r="E80" s="98"/>
      <c r="F80" s="98"/>
    </row>
    <row r="81" spans="1:6" s="134" customFormat="1" ht="12.75">
      <c r="A81" s="73"/>
      <c r="B81" s="13" t="s">
        <v>90</v>
      </c>
      <c r="C81" s="135" t="s">
        <v>233</v>
      </c>
      <c r="D81" s="98"/>
      <c r="E81" s="98"/>
      <c r="F81" s="98"/>
    </row>
    <row r="82" spans="2:6" ht="12.75">
      <c r="B82" s="13" t="s">
        <v>217</v>
      </c>
      <c r="C82" s="135" t="s">
        <v>233</v>
      </c>
      <c r="D82" s="98"/>
      <c r="E82" s="98"/>
      <c r="F82" s="98"/>
    </row>
    <row r="83" spans="2:6" ht="12.75">
      <c r="B83" s="76" t="s">
        <v>17</v>
      </c>
      <c r="C83" s="76"/>
      <c r="D83" s="139">
        <v>75811</v>
      </c>
      <c r="E83" s="139">
        <v>106180</v>
      </c>
      <c r="F83" s="139">
        <v>150268</v>
      </c>
    </row>
    <row r="84" spans="1:6" s="134" customFormat="1" ht="12.75">
      <c r="A84" s="73"/>
      <c r="B84" s="89"/>
      <c r="C84" s="89"/>
      <c r="D84" s="143"/>
      <c r="E84" s="143"/>
      <c r="F84" s="143"/>
    </row>
    <row r="85" spans="1:6" s="72" customFormat="1" ht="12.75">
      <c r="A85" s="84">
        <v>6</v>
      </c>
      <c r="B85" s="85" t="s">
        <v>256</v>
      </c>
      <c r="C85" s="84"/>
      <c r="D85" s="103"/>
      <c r="E85" s="103"/>
      <c r="F85" s="103"/>
    </row>
    <row r="86" spans="2:6" ht="12.75">
      <c r="B86" s="81" t="s">
        <v>0</v>
      </c>
      <c r="C86" s="81" t="s">
        <v>1</v>
      </c>
      <c r="D86" s="175" t="s">
        <v>275</v>
      </c>
      <c r="E86" s="175"/>
      <c r="F86" s="175"/>
    </row>
    <row r="87" spans="2:6" ht="12.75">
      <c r="B87" s="82" t="s">
        <v>2</v>
      </c>
      <c r="C87" s="82"/>
      <c r="D87" s="102" t="s">
        <v>3</v>
      </c>
      <c r="E87" s="102" t="s">
        <v>4</v>
      </c>
      <c r="F87" s="102" t="s">
        <v>5</v>
      </c>
    </row>
    <row r="88" spans="2:6" ht="12.75">
      <c r="B88" s="82" t="s">
        <v>6</v>
      </c>
      <c r="C88" s="82"/>
      <c r="D88" s="102" t="s">
        <v>7</v>
      </c>
      <c r="E88" s="102" t="s">
        <v>3</v>
      </c>
      <c r="F88" s="102" t="s">
        <v>8</v>
      </c>
    </row>
    <row r="89" spans="2:6" ht="12.75">
      <c r="B89" s="87" t="s">
        <v>108</v>
      </c>
      <c r="C89" s="83" t="s">
        <v>272</v>
      </c>
      <c r="D89" s="98"/>
      <c r="E89" s="98"/>
      <c r="F89" s="98"/>
    </row>
    <row r="90" spans="2:6" ht="12.75">
      <c r="B90" s="83" t="s">
        <v>9</v>
      </c>
      <c r="C90" s="135" t="s">
        <v>272</v>
      </c>
      <c r="D90" s="98"/>
      <c r="E90" s="98"/>
      <c r="F90" s="98"/>
    </row>
    <row r="91" spans="2:6" ht="12.75">
      <c r="B91" s="83" t="s">
        <v>11</v>
      </c>
      <c r="C91" s="135" t="s">
        <v>272</v>
      </c>
      <c r="D91" s="98"/>
      <c r="E91" s="98"/>
      <c r="F91" s="98"/>
    </row>
    <row r="92" spans="2:6" ht="12.75">
      <c r="B92" s="13" t="s">
        <v>67</v>
      </c>
      <c r="C92" s="135" t="s">
        <v>272</v>
      </c>
      <c r="D92" s="98"/>
      <c r="E92" s="98"/>
      <c r="F92" s="98"/>
    </row>
    <row r="93" spans="2:6" ht="12.75">
      <c r="B93" s="13" t="s">
        <v>68</v>
      </c>
      <c r="C93" s="135" t="s">
        <v>272</v>
      </c>
      <c r="D93" s="98"/>
      <c r="E93" s="98"/>
      <c r="F93" s="98"/>
    </row>
    <row r="94" spans="2:6" ht="12.75">
      <c r="B94" s="13" t="s">
        <v>12</v>
      </c>
      <c r="C94" s="135" t="s">
        <v>272</v>
      </c>
      <c r="D94" s="98"/>
      <c r="E94" s="98"/>
      <c r="F94" s="98"/>
    </row>
    <row r="95" spans="1:6" s="134" customFormat="1" ht="12.75">
      <c r="A95" s="73"/>
      <c r="B95" s="13" t="s">
        <v>239</v>
      </c>
      <c r="C95" s="135" t="s">
        <v>272</v>
      </c>
      <c r="D95" s="98"/>
      <c r="E95" s="98"/>
      <c r="F95" s="98"/>
    </row>
    <row r="96" spans="2:6" ht="12.75">
      <c r="B96" s="13" t="s">
        <v>71</v>
      </c>
      <c r="C96" s="135" t="s">
        <v>272</v>
      </c>
      <c r="D96" s="98"/>
      <c r="E96" s="98"/>
      <c r="F96" s="98"/>
    </row>
    <row r="97" spans="2:6" ht="12.75">
      <c r="B97" s="13" t="s">
        <v>165</v>
      </c>
      <c r="C97" s="135" t="s">
        <v>272</v>
      </c>
      <c r="D97" s="98"/>
      <c r="E97" s="98"/>
      <c r="F97" s="98"/>
    </row>
    <row r="98" spans="2:6" ht="12.75">
      <c r="B98" s="13" t="s">
        <v>74</v>
      </c>
      <c r="C98" s="135" t="s">
        <v>272</v>
      </c>
      <c r="D98" s="98"/>
      <c r="E98" s="98"/>
      <c r="F98" s="98"/>
    </row>
    <row r="99" spans="1:6" s="134" customFormat="1" ht="12.75">
      <c r="A99" s="73"/>
      <c r="B99" s="13" t="s">
        <v>255</v>
      </c>
      <c r="C99" s="135" t="s">
        <v>272</v>
      </c>
      <c r="D99" s="98"/>
      <c r="E99" s="98"/>
      <c r="F99" s="98"/>
    </row>
    <row r="100" spans="2:6" ht="12.75">
      <c r="B100" s="13" t="s">
        <v>13</v>
      </c>
      <c r="C100" s="135" t="s">
        <v>272</v>
      </c>
      <c r="D100" s="98"/>
      <c r="E100" s="98"/>
      <c r="F100" s="98"/>
    </row>
    <row r="101" spans="2:6" ht="12.75">
      <c r="B101" s="13" t="s">
        <v>78</v>
      </c>
      <c r="C101" s="135" t="s">
        <v>272</v>
      </c>
      <c r="D101" s="98"/>
      <c r="E101" s="98"/>
      <c r="F101" s="98"/>
    </row>
    <row r="102" spans="2:6" ht="12.75">
      <c r="B102" s="13" t="s">
        <v>83</v>
      </c>
      <c r="C102" s="135" t="s">
        <v>272</v>
      </c>
      <c r="D102" s="98"/>
      <c r="E102" s="98"/>
      <c r="F102" s="98"/>
    </row>
    <row r="103" spans="2:6" ht="12.75">
      <c r="B103" s="13" t="s">
        <v>14</v>
      </c>
      <c r="C103" s="135" t="s">
        <v>272</v>
      </c>
      <c r="D103" s="98"/>
      <c r="E103" s="98"/>
      <c r="F103" s="98"/>
    </row>
    <row r="104" spans="2:6" ht="12.75">
      <c r="B104" s="13" t="s">
        <v>15</v>
      </c>
      <c r="C104" s="135" t="s">
        <v>272</v>
      </c>
      <c r="D104" s="98"/>
      <c r="E104" s="98"/>
      <c r="F104" s="98"/>
    </row>
    <row r="105" spans="2:6" ht="12.75">
      <c r="B105" s="13" t="s">
        <v>40</v>
      </c>
      <c r="C105" s="135" t="s">
        <v>272</v>
      </c>
      <c r="D105" s="98"/>
      <c r="E105" s="98"/>
      <c r="F105" s="98"/>
    </row>
    <row r="106" spans="1:6" s="72" customFormat="1" ht="12.75">
      <c r="A106" s="84"/>
      <c r="B106" s="130" t="s">
        <v>16</v>
      </c>
      <c r="C106" s="135" t="s">
        <v>272</v>
      </c>
      <c r="D106" s="98"/>
      <c r="E106" s="98"/>
      <c r="F106" s="98"/>
    </row>
    <row r="107" spans="1:6" s="72" customFormat="1" ht="12.75">
      <c r="A107" s="84"/>
      <c r="B107" s="137" t="s">
        <v>119</v>
      </c>
      <c r="C107" s="135" t="s">
        <v>272</v>
      </c>
      <c r="D107" s="98"/>
      <c r="E107" s="98"/>
      <c r="F107" s="98"/>
    </row>
    <row r="108" spans="1:7" s="72" customFormat="1" ht="12.75">
      <c r="A108" s="84"/>
      <c r="B108" s="76" t="s">
        <v>17</v>
      </c>
      <c r="C108" s="76"/>
      <c r="D108" s="139">
        <v>58100</v>
      </c>
      <c r="E108" s="139">
        <v>81122</v>
      </c>
      <c r="F108" s="139">
        <v>111187</v>
      </c>
      <c r="G108" s="71" t="s">
        <v>133</v>
      </c>
    </row>
    <row r="109" spans="2:4" ht="12.75">
      <c r="B109" s="84"/>
      <c r="C109" s="84"/>
      <c r="D109" s="103"/>
    </row>
    <row r="110" spans="1:4" ht="12.75">
      <c r="A110" s="73">
        <v>7</v>
      </c>
      <c r="B110" s="85" t="s">
        <v>257</v>
      </c>
      <c r="C110" s="85"/>
      <c r="D110" s="103"/>
    </row>
    <row r="111" spans="2:6" ht="12.75">
      <c r="B111" s="81" t="s">
        <v>0</v>
      </c>
      <c r="C111" s="81" t="s">
        <v>1</v>
      </c>
      <c r="D111" s="175" t="s">
        <v>275</v>
      </c>
      <c r="E111" s="175"/>
      <c r="F111" s="175"/>
    </row>
    <row r="112" spans="2:6" ht="12.75">
      <c r="B112" s="82" t="s">
        <v>2</v>
      </c>
      <c r="C112" s="82"/>
      <c r="D112" s="102" t="s">
        <v>3</v>
      </c>
      <c r="E112" s="102" t="s">
        <v>4</v>
      </c>
      <c r="F112" s="102" t="s">
        <v>5</v>
      </c>
    </row>
    <row r="113" spans="2:6" ht="12.75">
      <c r="B113" s="82" t="s">
        <v>6</v>
      </c>
      <c r="C113" s="82"/>
      <c r="D113" s="102" t="s">
        <v>7</v>
      </c>
      <c r="E113" s="102" t="s">
        <v>3</v>
      </c>
      <c r="F113" s="102" t="s">
        <v>8</v>
      </c>
    </row>
    <row r="114" spans="2:6" ht="12.75">
      <c r="B114" s="83" t="s">
        <v>22</v>
      </c>
      <c r="C114" s="83" t="s">
        <v>48</v>
      </c>
      <c r="D114" s="98"/>
      <c r="E114" s="98"/>
      <c r="F114" s="98"/>
    </row>
    <row r="115" spans="2:6" ht="12.75">
      <c r="B115" s="83" t="s">
        <v>105</v>
      </c>
      <c r="C115" s="83" t="s">
        <v>48</v>
      </c>
      <c r="D115" s="98"/>
      <c r="E115" s="98"/>
      <c r="F115" s="98"/>
    </row>
    <row r="116" spans="2:6" ht="12.75">
      <c r="B116" s="83" t="s">
        <v>34</v>
      </c>
      <c r="C116" s="83" t="s">
        <v>48</v>
      </c>
      <c r="D116" s="98"/>
      <c r="E116" s="98"/>
      <c r="F116" s="98"/>
    </row>
    <row r="117" spans="2:6" ht="12.75">
      <c r="B117" s="83" t="s">
        <v>63</v>
      </c>
      <c r="C117" s="83" t="s">
        <v>48</v>
      </c>
      <c r="D117" s="98"/>
      <c r="E117" s="98"/>
      <c r="F117" s="98"/>
    </row>
    <row r="118" spans="2:6" ht="12.75">
      <c r="B118" s="83" t="s">
        <v>127</v>
      </c>
      <c r="C118" s="83" t="s">
        <v>48</v>
      </c>
      <c r="D118" s="98"/>
      <c r="E118" s="98"/>
      <c r="F118" s="98"/>
    </row>
    <row r="119" spans="2:6" ht="12.75">
      <c r="B119" s="86" t="s">
        <v>163</v>
      </c>
      <c r="C119" s="83" t="s">
        <v>48</v>
      </c>
      <c r="D119" s="98"/>
      <c r="E119" s="98"/>
      <c r="F119" s="98"/>
    </row>
    <row r="120" spans="1:6" s="134" customFormat="1" ht="12.75">
      <c r="A120" s="73"/>
      <c r="B120" s="129" t="s">
        <v>255</v>
      </c>
      <c r="C120" s="135" t="s">
        <v>48</v>
      </c>
      <c r="D120" s="98"/>
      <c r="E120" s="98"/>
      <c r="F120" s="98"/>
    </row>
    <row r="121" spans="2:6" ht="12.75">
      <c r="B121" s="83" t="s">
        <v>154</v>
      </c>
      <c r="C121" s="83" t="s">
        <v>48</v>
      </c>
      <c r="D121" s="98"/>
      <c r="E121" s="98"/>
      <c r="F121" s="98"/>
    </row>
    <row r="122" spans="2:6" ht="12.75">
      <c r="B122" s="83" t="s">
        <v>86</v>
      </c>
      <c r="C122" s="83" t="s">
        <v>48</v>
      </c>
      <c r="D122" s="98"/>
      <c r="E122" s="98"/>
      <c r="F122" s="98"/>
    </row>
    <row r="123" spans="2:6" ht="12.75">
      <c r="B123" s="83" t="s">
        <v>89</v>
      </c>
      <c r="C123" s="83" t="s">
        <v>48</v>
      </c>
      <c r="D123" s="98"/>
      <c r="E123" s="98"/>
      <c r="F123" s="98"/>
    </row>
    <row r="124" spans="1:6" s="72" customFormat="1" ht="12.75">
      <c r="A124" s="84"/>
      <c r="B124" s="83" t="s">
        <v>92</v>
      </c>
      <c r="C124" s="83" t="s">
        <v>48</v>
      </c>
      <c r="D124" s="98"/>
      <c r="E124" s="98"/>
      <c r="F124" s="98"/>
    </row>
    <row r="125" spans="1:6" s="72" customFormat="1" ht="12.75">
      <c r="A125" s="84"/>
      <c r="B125" s="76" t="s">
        <v>17</v>
      </c>
      <c r="C125" s="76"/>
      <c r="D125" s="139">
        <v>30367</v>
      </c>
      <c r="E125" s="139">
        <v>42570</v>
      </c>
      <c r="F125" s="139">
        <v>59789</v>
      </c>
    </row>
    <row r="126" spans="1:6" s="72" customFormat="1" ht="12.75">
      <c r="A126" s="84"/>
      <c r="B126" s="89"/>
      <c r="C126" s="89"/>
      <c r="D126" s="143"/>
      <c r="E126" s="143"/>
      <c r="F126" s="143"/>
    </row>
    <row r="127" spans="1:6" s="72" customFormat="1" ht="12.75">
      <c r="A127" s="84">
        <v>8</v>
      </c>
      <c r="B127" s="85" t="s">
        <v>259</v>
      </c>
      <c r="C127" s="84"/>
      <c r="D127" s="103"/>
      <c r="E127" s="103"/>
      <c r="F127" s="103"/>
    </row>
    <row r="128" spans="1:6" s="72" customFormat="1" ht="12.75">
      <c r="A128" s="73"/>
      <c r="B128" s="81" t="s">
        <v>0</v>
      </c>
      <c r="C128" s="81" t="s">
        <v>1</v>
      </c>
      <c r="D128" s="175" t="s">
        <v>275</v>
      </c>
      <c r="E128" s="175"/>
      <c r="F128" s="175"/>
    </row>
    <row r="129" spans="1:6" s="72" customFormat="1" ht="12.75">
      <c r="A129" s="73"/>
      <c r="B129" s="82" t="s">
        <v>2</v>
      </c>
      <c r="C129" s="82"/>
      <c r="D129" s="102" t="s">
        <v>3</v>
      </c>
      <c r="E129" s="102" t="s">
        <v>4</v>
      </c>
      <c r="F129" s="102" t="s">
        <v>5</v>
      </c>
    </row>
    <row r="130" spans="1:6" s="72" customFormat="1" ht="12.75">
      <c r="A130" s="73"/>
      <c r="B130" s="82" t="s">
        <v>6</v>
      </c>
      <c r="C130" s="82"/>
      <c r="D130" s="102" t="s">
        <v>7</v>
      </c>
      <c r="E130" s="102" t="s">
        <v>3</v>
      </c>
      <c r="F130" s="102" t="s">
        <v>8</v>
      </c>
    </row>
    <row r="131" spans="1:6" s="72" customFormat="1" ht="12.75">
      <c r="A131" s="84"/>
      <c r="B131" s="169" t="s">
        <v>162</v>
      </c>
      <c r="C131" s="135" t="s">
        <v>231</v>
      </c>
      <c r="D131" s="157"/>
      <c r="E131" s="157"/>
      <c r="F131" s="157"/>
    </row>
    <row r="132" spans="1:6" s="72" customFormat="1" ht="12.75">
      <c r="A132" s="73"/>
      <c r="B132" s="136" t="s">
        <v>61</v>
      </c>
      <c r="C132" s="135" t="s">
        <v>231</v>
      </c>
      <c r="D132" s="98"/>
      <c r="E132" s="98"/>
      <c r="F132" s="98"/>
    </row>
    <row r="133" spans="1:6" s="72" customFormat="1" ht="12.75">
      <c r="A133" s="73"/>
      <c r="B133" s="136" t="s">
        <v>62</v>
      </c>
      <c r="C133" s="135" t="s">
        <v>231</v>
      </c>
      <c r="D133" s="98"/>
      <c r="E133" s="98"/>
      <c r="F133" s="98"/>
    </row>
    <row r="134" spans="1:6" s="72" customFormat="1" ht="12.75">
      <c r="A134" s="73"/>
      <c r="B134" s="136" t="s">
        <v>273</v>
      </c>
      <c r="C134" s="135" t="s">
        <v>231</v>
      </c>
      <c r="D134" s="98"/>
      <c r="E134" s="98"/>
      <c r="F134" s="98"/>
    </row>
    <row r="135" spans="1:6" s="72" customFormat="1" ht="12.75">
      <c r="A135" s="73"/>
      <c r="B135" s="136" t="s">
        <v>215</v>
      </c>
      <c r="C135" s="135" t="s">
        <v>231</v>
      </c>
      <c r="D135" s="98"/>
      <c r="E135" s="98"/>
      <c r="F135" s="98"/>
    </row>
    <row r="136" spans="1:6" s="72" customFormat="1" ht="12.75">
      <c r="A136" s="73"/>
      <c r="B136" s="136" t="s">
        <v>70</v>
      </c>
      <c r="C136" s="135" t="s">
        <v>231</v>
      </c>
      <c r="D136" s="98"/>
      <c r="E136" s="98"/>
      <c r="F136" s="98"/>
    </row>
    <row r="137" spans="1:6" s="72" customFormat="1" ht="12.75">
      <c r="A137" s="73"/>
      <c r="B137" s="136" t="s">
        <v>164</v>
      </c>
      <c r="C137" s="135" t="s">
        <v>231</v>
      </c>
      <c r="D137" s="98"/>
      <c r="E137" s="98"/>
      <c r="F137" s="98"/>
    </row>
    <row r="138" spans="1:6" s="72" customFormat="1" ht="12.75">
      <c r="A138" s="73"/>
      <c r="B138" s="136" t="s">
        <v>73</v>
      </c>
      <c r="C138" s="135" t="s">
        <v>231</v>
      </c>
      <c r="D138" s="98"/>
      <c r="E138" s="98"/>
      <c r="F138" s="98"/>
    </row>
    <row r="139" spans="1:6" s="72" customFormat="1" ht="12.75">
      <c r="A139" s="73"/>
      <c r="B139" s="136" t="s">
        <v>77</v>
      </c>
      <c r="C139" s="135" t="s">
        <v>231</v>
      </c>
      <c r="D139" s="98"/>
      <c r="E139" s="98"/>
      <c r="F139" s="98"/>
    </row>
    <row r="140" spans="1:6" s="72" customFormat="1" ht="12.75">
      <c r="A140" s="73"/>
      <c r="B140" s="136" t="s">
        <v>157</v>
      </c>
      <c r="C140" s="135" t="s">
        <v>231</v>
      </c>
      <c r="D140" s="98"/>
      <c r="E140" s="98"/>
      <c r="F140" s="98"/>
    </row>
    <row r="141" spans="1:6" s="72" customFormat="1" ht="12.75">
      <c r="A141" s="73"/>
      <c r="B141" s="136" t="s">
        <v>158</v>
      </c>
      <c r="C141" s="135" t="s">
        <v>231</v>
      </c>
      <c r="D141" s="98"/>
      <c r="E141" s="98"/>
      <c r="F141" s="98"/>
    </row>
    <row r="142" spans="1:6" s="72" customFormat="1" ht="12.75">
      <c r="A142" s="73"/>
      <c r="B142" s="136" t="s">
        <v>216</v>
      </c>
      <c r="C142" s="135" t="s">
        <v>231</v>
      </c>
      <c r="D142" s="98"/>
      <c r="E142" s="98"/>
      <c r="F142" s="98"/>
    </row>
    <row r="143" spans="2:6" ht="12.75">
      <c r="B143" s="2" t="s">
        <v>258</v>
      </c>
      <c r="C143" s="135" t="s">
        <v>231</v>
      </c>
      <c r="D143" s="157"/>
      <c r="E143" s="157"/>
      <c r="F143" s="157"/>
    </row>
    <row r="144" spans="1:6" s="72" customFormat="1" ht="12.75">
      <c r="A144" s="73"/>
      <c r="B144" s="76" t="s">
        <v>17</v>
      </c>
      <c r="C144" s="76"/>
      <c r="D144" s="139">
        <v>63285</v>
      </c>
      <c r="E144" s="139">
        <v>88351</v>
      </c>
      <c r="F144" s="139">
        <v>125337</v>
      </c>
    </row>
    <row r="145" spans="1:6" s="72" customFormat="1" ht="12.75">
      <c r="A145" s="73"/>
      <c r="B145" s="89"/>
      <c r="C145" s="89"/>
      <c r="D145" s="143"/>
      <c r="E145" s="143"/>
      <c r="F145" s="143"/>
    </row>
    <row r="146" spans="1:4" ht="12.75">
      <c r="A146" s="73">
        <v>9</v>
      </c>
      <c r="B146" s="85" t="s">
        <v>260</v>
      </c>
      <c r="C146" s="84"/>
      <c r="D146" s="103"/>
    </row>
    <row r="147" spans="2:6" ht="12.75">
      <c r="B147" s="81" t="s">
        <v>0</v>
      </c>
      <c r="C147" s="81" t="s">
        <v>1</v>
      </c>
      <c r="D147" s="175" t="s">
        <v>275</v>
      </c>
      <c r="E147" s="175"/>
      <c r="F147" s="175"/>
    </row>
    <row r="148" spans="2:6" s="73" customFormat="1" ht="11.25">
      <c r="B148" s="82" t="s">
        <v>2</v>
      </c>
      <c r="C148" s="82"/>
      <c r="D148" s="102" t="s">
        <v>3</v>
      </c>
      <c r="E148" s="102" t="s">
        <v>4</v>
      </c>
      <c r="F148" s="102" t="s">
        <v>5</v>
      </c>
    </row>
    <row r="149" spans="2:6" s="73" customFormat="1" ht="11.25">
      <c r="B149" s="82" t="s">
        <v>6</v>
      </c>
      <c r="C149" s="82"/>
      <c r="D149" s="102" t="s">
        <v>7</v>
      </c>
      <c r="E149" s="102" t="s">
        <v>3</v>
      </c>
      <c r="F149" s="102" t="s">
        <v>8</v>
      </c>
    </row>
    <row r="150" spans="2:6" s="73" customFormat="1" ht="11.25">
      <c r="B150" s="83" t="s">
        <v>55</v>
      </c>
      <c r="C150" s="83" t="s">
        <v>169</v>
      </c>
      <c r="D150" s="122"/>
      <c r="E150" s="122"/>
      <c r="F150" s="122"/>
    </row>
    <row r="151" spans="2:6" s="73" customFormat="1" ht="11.25">
      <c r="B151" s="13" t="s">
        <v>39</v>
      </c>
      <c r="C151" s="83" t="s">
        <v>169</v>
      </c>
      <c r="D151" s="122"/>
      <c r="E151" s="122"/>
      <c r="F151" s="122"/>
    </row>
    <row r="152" spans="2:6" s="73" customFormat="1" ht="11.25">
      <c r="B152" s="128" t="s">
        <v>9</v>
      </c>
      <c r="C152" s="13" t="s">
        <v>169</v>
      </c>
      <c r="D152" s="122"/>
      <c r="E152" s="122"/>
      <c r="F152" s="122"/>
    </row>
    <row r="153" spans="2:6" s="73" customFormat="1" ht="11.25">
      <c r="B153" s="173" t="s">
        <v>239</v>
      </c>
      <c r="C153" s="13" t="s">
        <v>169</v>
      </c>
      <c r="D153" s="122"/>
      <c r="E153" s="122"/>
      <c r="F153" s="122"/>
    </row>
    <row r="154" spans="2:6" ht="12.75">
      <c r="B154" s="2" t="s">
        <v>113</v>
      </c>
      <c r="C154" s="13" t="s">
        <v>169</v>
      </c>
      <c r="D154" s="157"/>
      <c r="E154" s="157"/>
      <c r="F154" s="157"/>
    </row>
    <row r="155" spans="2:6" ht="12.75">
      <c r="B155" s="128" t="s">
        <v>114</v>
      </c>
      <c r="C155" s="83" t="s">
        <v>169</v>
      </c>
      <c r="D155" s="98"/>
      <c r="E155" s="98"/>
      <c r="F155" s="98"/>
    </row>
    <row r="156" spans="2:6" ht="12.75">
      <c r="B156" s="13" t="s">
        <v>82</v>
      </c>
      <c r="C156" s="83" t="s">
        <v>169</v>
      </c>
      <c r="D156" s="98"/>
      <c r="E156" s="98"/>
      <c r="F156" s="98"/>
    </row>
    <row r="157" spans="2:6" ht="12.75">
      <c r="B157" s="83" t="s">
        <v>86</v>
      </c>
      <c r="C157" s="83" t="s">
        <v>169</v>
      </c>
      <c r="D157" s="98"/>
      <c r="E157" s="98"/>
      <c r="F157" s="98"/>
    </row>
    <row r="158" spans="2:6" ht="12.75">
      <c r="B158" s="128" t="s">
        <v>117</v>
      </c>
      <c r="C158" s="83" t="s">
        <v>169</v>
      </c>
      <c r="D158" s="98"/>
      <c r="E158" s="98"/>
      <c r="F158" s="98"/>
    </row>
    <row r="159" spans="2:6" ht="12.75">
      <c r="B159" s="76" t="s">
        <v>17</v>
      </c>
      <c r="C159" s="76"/>
      <c r="D159" s="139">
        <v>32824</v>
      </c>
      <c r="E159" s="139">
        <v>51369</v>
      </c>
      <c r="F159" s="139">
        <v>74639</v>
      </c>
    </row>
    <row r="160" spans="1:6" s="134" customFormat="1" ht="12.75">
      <c r="A160" s="73"/>
      <c r="B160" s="89"/>
      <c r="C160" s="89"/>
      <c r="D160" s="143"/>
      <c r="E160" s="143"/>
      <c r="F160" s="143"/>
    </row>
    <row r="161" spans="1:6" s="72" customFormat="1" ht="12.75">
      <c r="A161" s="73">
        <v>10</v>
      </c>
      <c r="B161" s="85" t="s">
        <v>237</v>
      </c>
      <c r="C161" s="84"/>
      <c r="D161" s="103"/>
      <c r="E161" s="100"/>
      <c r="F161" s="100"/>
    </row>
    <row r="162" spans="1:6" s="72" customFormat="1" ht="12.75">
      <c r="A162" s="73"/>
      <c r="B162" s="81" t="s">
        <v>0</v>
      </c>
      <c r="C162" s="81" t="s">
        <v>1</v>
      </c>
      <c r="D162" s="175" t="s">
        <v>275</v>
      </c>
      <c r="E162" s="175"/>
      <c r="F162" s="175"/>
    </row>
    <row r="163" spans="1:6" s="72" customFormat="1" ht="12.75">
      <c r="A163" s="73"/>
      <c r="B163" s="82" t="s">
        <v>2</v>
      </c>
      <c r="C163" s="82"/>
      <c r="D163" s="102" t="s">
        <v>3</v>
      </c>
      <c r="E163" s="102" t="s">
        <v>4</v>
      </c>
      <c r="F163" s="102" t="s">
        <v>5</v>
      </c>
    </row>
    <row r="164" spans="1:6" s="72" customFormat="1" ht="12.75">
      <c r="A164" s="73"/>
      <c r="B164" s="82" t="s">
        <v>6</v>
      </c>
      <c r="C164" s="82"/>
      <c r="D164" s="102" t="s">
        <v>7</v>
      </c>
      <c r="E164" s="102" t="s">
        <v>3</v>
      </c>
      <c r="F164" s="102" t="s">
        <v>8</v>
      </c>
    </row>
    <row r="165" spans="1:6" s="72" customFormat="1" ht="12.75">
      <c r="A165" s="73"/>
      <c r="B165" s="83" t="s">
        <v>21</v>
      </c>
      <c r="C165" s="83" t="s">
        <v>210</v>
      </c>
      <c r="D165" s="98"/>
      <c r="E165" s="98"/>
      <c r="F165" s="98"/>
    </row>
    <row r="166" spans="1:6" s="72" customFormat="1" ht="12.75">
      <c r="A166" s="73"/>
      <c r="B166" s="86" t="s">
        <v>163</v>
      </c>
      <c r="C166" s="83" t="s">
        <v>210</v>
      </c>
      <c r="D166" s="98"/>
      <c r="E166" s="98"/>
      <c r="F166" s="98"/>
    </row>
    <row r="167" spans="1:6" s="72" customFormat="1" ht="12.75">
      <c r="A167" s="73"/>
      <c r="B167" s="87" t="s">
        <v>185</v>
      </c>
      <c r="C167" s="83" t="s">
        <v>210</v>
      </c>
      <c r="D167" s="98"/>
      <c r="E167" s="98"/>
      <c r="F167" s="98"/>
    </row>
    <row r="168" spans="1:6" s="72" customFormat="1" ht="12.75">
      <c r="A168" s="73"/>
      <c r="B168" s="87" t="s">
        <v>178</v>
      </c>
      <c r="C168" s="83" t="s">
        <v>210</v>
      </c>
      <c r="D168" s="98"/>
      <c r="E168" s="98"/>
      <c r="F168" s="98"/>
    </row>
    <row r="169" spans="1:6" s="72" customFormat="1" ht="12.75">
      <c r="A169" s="73"/>
      <c r="B169" s="83" t="s">
        <v>86</v>
      </c>
      <c r="C169" s="83" t="s">
        <v>210</v>
      </c>
      <c r="D169" s="98"/>
      <c r="E169" s="98"/>
      <c r="F169" s="98"/>
    </row>
    <row r="170" spans="1:6" s="72" customFormat="1" ht="12.75">
      <c r="A170" s="73"/>
      <c r="B170" s="13" t="s">
        <v>89</v>
      </c>
      <c r="C170" s="83" t="s">
        <v>210</v>
      </c>
      <c r="D170" s="98"/>
      <c r="E170" s="98"/>
      <c r="F170" s="98"/>
    </row>
    <row r="171" spans="1:6" s="72" customFormat="1" ht="12.75">
      <c r="A171" s="73"/>
      <c r="B171" s="83" t="s">
        <v>160</v>
      </c>
      <c r="C171" s="83" t="s">
        <v>210</v>
      </c>
      <c r="D171" s="98"/>
      <c r="E171" s="98"/>
      <c r="F171" s="98"/>
    </row>
    <row r="172" spans="1:6" s="72" customFormat="1" ht="12.75">
      <c r="A172" s="73"/>
      <c r="B172" s="88" t="s">
        <v>119</v>
      </c>
      <c r="C172" s="83" t="s">
        <v>210</v>
      </c>
      <c r="D172" s="98"/>
      <c r="E172" s="98"/>
      <c r="F172" s="98"/>
    </row>
    <row r="173" spans="1:6" s="72" customFormat="1" ht="12.75">
      <c r="A173" s="73"/>
      <c r="B173" s="76" t="s">
        <v>17</v>
      </c>
      <c r="C173" s="76"/>
      <c r="D173" s="140">
        <v>24215</v>
      </c>
      <c r="E173" s="140">
        <v>34854</v>
      </c>
      <c r="F173" s="140">
        <v>50306</v>
      </c>
    </row>
    <row r="174" spans="1:6" s="72" customFormat="1" ht="12.75">
      <c r="A174" s="73"/>
      <c r="B174" s="89"/>
      <c r="C174" s="89"/>
      <c r="D174" s="142"/>
      <c r="E174" s="142"/>
      <c r="F174" s="142"/>
    </row>
    <row r="175" spans="1:6" s="72" customFormat="1" ht="12.75">
      <c r="A175" s="73">
        <v>11</v>
      </c>
      <c r="B175" s="85" t="s">
        <v>269</v>
      </c>
      <c r="C175" s="84"/>
      <c r="D175" s="160"/>
      <c r="E175" s="158"/>
      <c r="F175" s="158"/>
    </row>
    <row r="176" spans="1:6" s="72" customFormat="1" ht="12.75">
      <c r="A176" s="73"/>
      <c r="B176" s="81" t="s">
        <v>0</v>
      </c>
      <c r="C176" s="81" t="s">
        <v>1</v>
      </c>
      <c r="D176" s="175" t="s">
        <v>275</v>
      </c>
      <c r="E176" s="175"/>
      <c r="F176" s="175"/>
    </row>
    <row r="177" spans="1:6" s="72" customFormat="1" ht="12.75">
      <c r="A177" s="73"/>
      <c r="B177" s="82" t="s">
        <v>2</v>
      </c>
      <c r="C177" s="82"/>
      <c r="D177" s="159" t="s">
        <v>3</v>
      </c>
      <c r="E177" s="159" t="s">
        <v>4</v>
      </c>
      <c r="F177" s="159" t="s">
        <v>5</v>
      </c>
    </row>
    <row r="178" spans="1:6" s="72" customFormat="1" ht="12.75">
      <c r="A178" s="73"/>
      <c r="B178" s="82" t="s">
        <v>6</v>
      </c>
      <c r="C178" s="82"/>
      <c r="D178" s="159" t="s">
        <v>7</v>
      </c>
      <c r="E178" s="159" t="s">
        <v>3</v>
      </c>
      <c r="F178" s="159" t="s">
        <v>8</v>
      </c>
    </row>
    <row r="179" spans="1:6" s="72" customFormat="1" ht="12.75">
      <c r="A179" s="73"/>
      <c r="B179" s="87" t="s">
        <v>180</v>
      </c>
      <c r="C179" s="135" t="s">
        <v>268</v>
      </c>
      <c r="D179" s="157"/>
      <c r="E179" s="157"/>
      <c r="F179" s="157"/>
    </row>
    <row r="180" spans="1:6" s="72" customFormat="1" ht="12.75">
      <c r="A180" s="73"/>
      <c r="B180" s="138" t="s">
        <v>224</v>
      </c>
      <c r="C180" s="135" t="s">
        <v>268</v>
      </c>
      <c r="D180" s="157"/>
      <c r="E180" s="157"/>
      <c r="F180" s="157"/>
    </row>
    <row r="181" spans="1:6" s="72" customFormat="1" ht="12.75">
      <c r="A181" s="73"/>
      <c r="B181" s="128" t="s">
        <v>229</v>
      </c>
      <c r="C181" s="135" t="s">
        <v>268</v>
      </c>
      <c r="D181" s="157"/>
      <c r="E181" s="157"/>
      <c r="F181" s="157"/>
    </row>
    <row r="182" spans="1:6" s="72" customFormat="1" ht="12.75">
      <c r="A182" s="73"/>
      <c r="B182" s="138" t="s">
        <v>223</v>
      </c>
      <c r="C182" s="135" t="s">
        <v>268</v>
      </c>
      <c r="D182" s="157"/>
      <c r="E182" s="157"/>
      <c r="F182" s="157"/>
    </row>
    <row r="183" spans="1:6" s="72" customFormat="1" ht="12.75">
      <c r="A183" s="73"/>
      <c r="B183" s="128" t="s">
        <v>188</v>
      </c>
      <c r="C183" s="135" t="s">
        <v>268</v>
      </c>
      <c r="D183" s="157"/>
      <c r="E183" s="157"/>
      <c r="F183" s="157"/>
    </row>
    <row r="184" spans="1:6" s="72" customFormat="1" ht="12.75">
      <c r="A184" s="73"/>
      <c r="B184" s="128" t="s">
        <v>221</v>
      </c>
      <c r="C184" s="135" t="s">
        <v>268</v>
      </c>
      <c r="D184" s="157"/>
      <c r="E184" s="157"/>
      <c r="F184" s="157"/>
    </row>
    <row r="185" spans="1:6" s="72" customFormat="1" ht="12.75">
      <c r="A185" s="73"/>
      <c r="B185" s="128" t="s">
        <v>185</v>
      </c>
      <c r="C185" s="135" t="s">
        <v>268</v>
      </c>
      <c r="D185" s="157"/>
      <c r="E185" s="157"/>
      <c r="F185" s="157"/>
    </row>
    <row r="186" spans="1:6" s="72" customFormat="1" ht="12.75">
      <c r="A186" s="73"/>
      <c r="B186" s="137" t="s">
        <v>187</v>
      </c>
      <c r="C186" s="135" t="s">
        <v>268</v>
      </c>
      <c r="D186" s="157"/>
      <c r="E186" s="157"/>
      <c r="F186" s="157"/>
    </row>
    <row r="187" spans="1:6" s="72" customFormat="1" ht="12.75">
      <c r="A187" s="73"/>
      <c r="B187" s="137" t="s">
        <v>225</v>
      </c>
      <c r="C187" s="135" t="s">
        <v>268</v>
      </c>
      <c r="D187" s="157"/>
      <c r="E187" s="157"/>
      <c r="F187" s="157"/>
    </row>
    <row r="188" spans="1:6" s="72" customFormat="1" ht="12.75">
      <c r="A188" s="73"/>
      <c r="B188" s="137" t="s">
        <v>244</v>
      </c>
      <c r="C188" s="135" t="s">
        <v>268</v>
      </c>
      <c r="D188" s="157"/>
      <c r="E188" s="157"/>
      <c r="F188" s="157"/>
    </row>
    <row r="189" spans="1:6" s="72" customFormat="1" ht="12.75">
      <c r="A189" s="73"/>
      <c r="B189" s="137" t="s">
        <v>245</v>
      </c>
      <c r="C189" s="135" t="s">
        <v>268</v>
      </c>
      <c r="D189" s="157"/>
      <c r="E189" s="157"/>
      <c r="F189" s="157"/>
    </row>
    <row r="190" spans="1:6" s="72" customFormat="1" ht="12.75">
      <c r="A190" s="73"/>
      <c r="B190" s="137" t="s">
        <v>246</v>
      </c>
      <c r="C190" s="135" t="s">
        <v>268</v>
      </c>
      <c r="D190" s="157"/>
      <c r="E190" s="157"/>
      <c r="F190" s="157"/>
    </row>
    <row r="191" spans="1:6" s="72" customFormat="1" ht="12.75">
      <c r="A191" s="73"/>
      <c r="B191" s="137" t="s">
        <v>222</v>
      </c>
      <c r="C191" s="135" t="s">
        <v>268</v>
      </c>
      <c r="D191" s="157"/>
      <c r="E191" s="157"/>
      <c r="F191" s="157"/>
    </row>
    <row r="192" spans="1:6" s="72" customFormat="1" ht="12.75">
      <c r="A192" s="73"/>
      <c r="B192" s="76" t="s">
        <v>17</v>
      </c>
      <c r="C192" s="76"/>
      <c r="D192" s="140">
        <v>22100</v>
      </c>
      <c r="E192" s="140">
        <v>30889</v>
      </c>
      <c r="F192" s="140">
        <v>44198</v>
      </c>
    </row>
    <row r="193" spans="1:6" s="72" customFormat="1" ht="12.75">
      <c r="A193" s="73"/>
      <c r="B193" s="89"/>
      <c r="C193" s="89"/>
      <c r="D193" s="142"/>
      <c r="E193" s="142"/>
      <c r="F193" s="142"/>
    </row>
    <row r="194" spans="1:4" ht="12.75">
      <c r="A194" s="73">
        <v>12</v>
      </c>
      <c r="B194" s="85" t="s">
        <v>238</v>
      </c>
      <c r="C194" s="84"/>
      <c r="D194" s="103"/>
    </row>
    <row r="195" spans="2:6" ht="12.75">
      <c r="B195" s="81" t="s">
        <v>0</v>
      </c>
      <c r="C195" s="81" t="s">
        <v>1</v>
      </c>
      <c r="D195" s="175" t="s">
        <v>275</v>
      </c>
      <c r="E195" s="175"/>
      <c r="F195" s="175"/>
    </row>
    <row r="196" spans="2:6" ht="12.75">
      <c r="B196" s="82" t="s">
        <v>2</v>
      </c>
      <c r="C196" s="82"/>
      <c r="D196" s="102" t="s">
        <v>3</v>
      </c>
      <c r="E196" s="102" t="s">
        <v>4</v>
      </c>
      <c r="F196" s="102" t="s">
        <v>5</v>
      </c>
    </row>
    <row r="197" spans="2:6" ht="12.75">
      <c r="B197" s="82" t="s">
        <v>6</v>
      </c>
      <c r="C197" s="82"/>
      <c r="D197" s="102" t="s">
        <v>7</v>
      </c>
      <c r="E197" s="102" t="s">
        <v>3</v>
      </c>
      <c r="F197" s="102" t="s">
        <v>8</v>
      </c>
    </row>
    <row r="198" spans="2:6" ht="12.75">
      <c r="B198" s="83" t="s">
        <v>18</v>
      </c>
      <c r="C198" s="83" t="s">
        <v>19</v>
      </c>
      <c r="D198" s="98"/>
      <c r="E198" s="98"/>
      <c r="F198" s="98"/>
    </row>
    <row r="199" spans="2:6" ht="12.75">
      <c r="B199" s="83" t="s">
        <v>156</v>
      </c>
      <c r="C199" s="83" t="s">
        <v>19</v>
      </c>
      <c r="D199" s="98"/>
      <c r="E199" s="98"/>
      <c r="F199" s="98"/>
    </row>
    <row r="200" spans="2:6" ht="12.75">
      <c r="B200" s="83" t="s">
        <v>20</v>
      </c>
      <c r="C200" s="83" t="s">
        <v>19</v>
      </c>
      <c r="D200" s="98"/>
      <c r="E200" s="98"/>
      <c r="F200" s="98"/>
    </row>
    <row r="201" spans="2:6" ht="12.75">
      <c r="B201" s="83" t="s">
        <v>21</v>
      </c>
      <c r="C201" s="83" t="s">
        <v>19</v>
      </c>
      <c r="D201" s="98"/>
      <c r="E201" s="98"/>
      <c r="F201" s="98"/>
    </row>
    <row r="202" spans="2:6" ht="12.75">
      <c r="B202" s="83" t="s">
        <v>22</v>
      </c>
      <c r="C202" s="83" t="s">
        <v>19</v>
      </c>
      <c r="D202" s="98"/>
      <c r="E202" s="98"/>
      <c r="F202" s="98"/>
    </row>
    <row r="203" spans="2:6" ht="12.75">
      <c r="B203" s="83" t="s">
        <v>23</v>
      </c>
      <c r="C203" s="83" t="s">
        <v>19</v>
      </c>
      <c r="D203" s="98"/>
      <c r="E203" s="98"/>
      <c r="F203" s="98"/>
    </row>
    <row r="204" spans="2:6" ht="12.75">
      <c r="B204" s="83" t="s">
        <v>24</v>
      </c>
      <c r="C204" s="83" t="s">
        <v>19</v>
      </c>
      <c r="D204" s="98"/>
      <c r="E204" s="98"/>
      <c r="F204" s="98"/>
    </row>
    <row r="205" spans="2:6" ht="12.75">
      <c r="B205" s="83" t="s">
        <v>138</v>
      </c>
      <c r="C205" s="83" t="s">
        <v>19</v>
      </c>
      <c r="D205" s="98"/>
      <c r="E205" s="98"/>
      <c r="F205" s="98"/>
    </row>
    <row r="206" spans="2:6" ht="12.75">
      <c r="B206" s="83" t="s">
        <v>25</v>
      </c>
      <c r="C206" s="83" t="s">
        <v>19</v>
      </c>
      <c r="D206" s="98"/>
      <c r="E206" s="98"/>
      <c r="F206" s="98"/>
    </row>
    <row r="207" spans="2:6" ht="12.75">
      <c r="B207" s="83" t="s">
        <v>26</v>
      </c>
      <c r="C207" s="83" t="s">
        <v>19</v>
      </c>
      <c r="D207" s="98"/>
      <c r="E207" s="98"/>
      <c r="F207" s="98"/>
    </row>
    <row r="208" spans="2:6" ht="12.75">
      <c r="B208" s="83" t="s">
        <v>27</v>
      </c>
      <c r="C208" s="83" t="s">
        <v>19</v>
      </c>
      <c r="D208" s="98"/>
      <c r="E208" s="98"/>
      <c r="F208" s="98"/>
    </row>
    <row r="209" spans="2:6" ht="12.75">
      <c r="B209" s="83" t="s">
        <v>28</v>
      </c>
      <c r="C209" s="83" t="s">
        <v>19</v>
      </c>
      <c r="D209" s="98"/>
      <c r="E209" s="98"/>
      <c r="F209" s="98"/>
    </row>
    <row r="210" spans="2:6" ht="12.75">
      <c r="B210" s="83" t="s">
        <v>29</v>
      </c>
      <c r="C210" s="83" t="s">
        <v>19</v>
      </c>
      <c r="D210" s="98"/>
      <c r="E210" s="98"/>
      <c r="F210" s="98"/>
    </row>
    <row r="211" spans="1:6" s="134" customFormat="1" ht="12.75">
      <c r="A211" s="73"/>
      <c r="B211" s="13" t="s">
        <v>239</v>
      </c>
      <c r="C211" s="13" t="s">
        <v>19</v>
      </c>
      <c r="D211" s="98"/>
      <c r="E211" s="98"/>
      <c r="F211" s="98"/>
    </row>
    <row r="212" spans="2:6" s="73" customFormat="1" ht="11.25">
      <c r="B212" s="83" t="s">
        <v>30</v>
      </c>
      <c r="C212" s="83" t="s">
        <v>19</v>
      </c>
      <c r="D212" s="98"/>
      <c r="E212" s="98"/>
      <c r="F212" s="98"/>
    </row>
    <row r="213" spans="2:6" ht="12.75">
      <c r="B213" s="88" t="s">
        <v>115</v>
      </c>
      <c r="C213" s="83" t="s">
        <v>19</v>
      </c>
      <c r="D213" s="98"/>
      <c r="E213" s="98"/>
      <c r="F213" s="98"/>
    </row>
    <row r="214" spans="2:6" s="73" customFormat="1" ht="11.25">
      <c r="B214" s="87" t="s">
        <v>113</v>
      </c>
      <c r="C214" s="83" t="s">
        <v>19</v>
      </c>
      <c r="D214" s="98"/>
      <c r="E214" s="98"/>
      <c r="F214" s="98"/>
    </row>
    <row r="215" spans="2:6" ht="12.75">
      <c r="B215" s="83" t="s">
        <v>31</v>
      </c>
      <c r="C215" s="83" t="s">
        <v>19</v>
      </c>
      <c r="D215" s="98"/>
      <c r="E215" s="98"/>
      <c r="F215" s="98"/>
    </row>
    <row r="216" spans="2:6" ht="12.75">
      <c r="B216" s="86" t="s">
        <v>168</v>
      </c>
      <c r="C216" s="83" t="s">
        <v>19</v>
      </c>
      <c r="D216" s="98"/>
      <c r="E216" s="98"/>
      <c r="F216" s="98"/>
    </row>
    <row r="217" spans="1:6" s="72" customFormat="1" ht="12.75">
      <c r="A217" s="84"/>
      <c r="B217" s="83" t="s">
        <v>82</v>
      </c>
      <c r="C217" s="83" t="s">
        <v>19</v>
      </c>
      <c r="D217" s="98"/>
      <c r="E217" s="98"/>
      <c r="F217" s="98"/>
    </row>
    <row r="218" spans="1:6" s="72" customFormat="1" ht="12.75">
      <c r="A218" s="84"/>
      <c r="B218" s="76" t="s">
        <v>17</v>
      </c>
      <c r="C218" s="76"/>
      <c r="D218" s="140">
        <v>72254</v>
      </c>
      <c r="E218" s="140">
        <v>105963</v>
      </c>
      <c r="F218" s="140">
        <v>155284</v>
      </c>
    </row>
    <row r="219" spans="2:4" ht="12.75">
      <c r="B219" s="84"/>
      <c r="C219" s="84"/>
      <c r="D219" s="103"/>
    </row>
    <row r="220" spans="1:4" ht="12.75">
      <c r="A220" s="73">
        <v>13</v>
      </c>
      <c r="B220" s="85" t="s">
        <v>261</v>
      </c>
      <c r="C220" s="84"/>
      <c r="D220" s="103"/>
    </row>
    <row r="221" spans="2:6" ht="12.75">
      <c r="B221" s="81" t="s">
        <v>0</v>
      </c>
      <c r="C221" s="81" t="s">
        <v>1</v>
      </c>
      <c r="D221" s="175" t="s">
        <v>275</v>
      </c>
      <c r="E221" s="175"/>
      <c r="F221" s="175"/>
    </row>
    <row r="222" spans="2:6" ht="12.75">
      <c r="B222" s="82" t="s">
        <v>2</v>
      </c>
      <c r="C222" s="82"/>
      <c r="D222" s="102" t="s">
        <v>3</v>
      </c>
      <c r="E222" s="102" t="s">
        <v>4</v>
      </c>
      <c r="F222" s="102" t="s">
        <v>5</v>
      </c>
    </row>
    <row r="223" spans="2:6" ht="12.75">
      <c r="B223" s="82" t="s">
        <v>6</v>
      </c>
      <c r="C223" s="82"/>
      <c r="D223" s="102" t="s">
        <v>7</v>
      </c>
      <c r="E223" s="102" t="s">
        <v>3</v>
      </c>
      <c r="F223" s="102" t="s">
        <v>8</v>
      </c>
    </row>
    <row r="224" spans="2:6" ht="12.75">
      <c r="B224" s="83" t="s">
        <v>56</v>
      </c>
      <c r="C224" s="83" t="s">
        <v>47</v>
      </c>
      <c r="D224" s="98"/>
      <c r="E224" s="98"/>
      <c r="F224" s="98"/>
    </row>
    <row r="225" spans="2:6" ht="12.75">
      <c r="B225" s="13" t="s">
        <v>124</v>
      </c>
      <c r="C225" s="83" t="s">
        <v>47</v>
      </c>
      <c r="D225" s="98"/>
      <c r="E225" s="98"/>
      <c r="F225" s="98"/>
    </row>
    <row r="226" spans="1:6" s="134" customFormat="1" ht="12.75">
      <c r="A226" s="73"/>
      <c r="B226" s="13" t="s">
        <v>236</v>
      </c>
      <c r="C226" s="135" t="s">
        <v>47</v>
      </c>
      <c r="D226" s="98"/>
      <c r="E226" s="98"/>
      <c r="F226" s="98"/>
    </row>
    <row r="227" spans="2:6" ht="12.75">
      <c r="B227" s="13" t="s">
        <v>66</v>
      </c>
      <c r="C227" s="83" t="s">
        <v>47</v>
      </c>
      <c r="D227" s="98"/>
      <c r="E227" s="98"/>
      <c r="F227" s="98"/>
    </row>
    <row r="228" spans="2:6" s="73" customFormat="1" ht="11.25">
      <c r="B228" s="13" t="s">
        <v>67</v>
      </c>
      <c r="C228" s="83" t="s">
        <v>47</v>
      </c>
      <c r="D228" s="98"/>
      <c r="E228" s="98"/>
      <c r="F228" s="98"/>
    </row>
    <row r="229" spans="2:6" s="73" customFormat="1" ht="11.25">
      <c r="B229" s="13" t="s">
        <v>165</v>
      </c>
      <c r="C229" s="135" t="s">
        <v>47</v>
      </c>
      <c r="D229" s="98"/>
      <c r="E229" s="98"/>
      <c r="F229" s="98"/>
    </row>
    <row r="230" spans="2:6" ht="12.75">
      <c r="B230" s="13" t="s">
        <v>74</v>
      </c>
      <c r="C230" s="83" t="s">
        <v>47</v>
      </c>
      <c r="D230" s="98"/>
      <c r="E230" s="98"/>
      <c r="F230" s="98"/>
    </row>
    <row r="231" spans="1:6" s="134" customFormat="1" ht="12.75">
      <c r="A231" s="73"/>
      <c r="B231" s="13" t="s">
        <v>255</v>
      </c>
      <c r="C231" s="135" t="s">
        <v>47</v>
      </c>
      <c r="D231" s="98"/>
      <c r="E231" s="98"/>
      <c r="F231" s="98"/>
    </row>
    <row r="232" spans="2:6" ht="12.75">
      <c r="B232" s="83" t="s">
        <v>157</v>
      </c>
      <c r="C232" s="83" t="s">
        <v>47</v>
      </c>
      <c r="D232" s="98"/>
      <c r="E232" s="98"/>
      <c r="F232" s="98"/>
    </row>
    <row r="233" spans="2:6" ht="12.75">
      <c r="B233" s="83" t="s">
        <v>81</v>
      </c>
      <c r="C233" s="83" t="s">
        <v>47</v>
      </c>
      <c r="D233" s="98"/>
      <c r="E233" s="98"/>
      <c r="F233" s="98"/>
    </row>
    <row r="234" spans="2:6" ht="12.75">
      <c r="B234" s="86" t="s">
        <v>176</v>
      </c>
      <c r="C234" s="83" t="s">
        <v>47</v>
      </c>
      <c r="D234" s="98"/>
      <c r="E234" s="98"/>
      <c r="F234" s="98"/>
    </row>
    <row r="235" spans="1:6" s="72" customFormat="1" ht="12.75">
      <c r="A235" s="84"/>
      <c r="B235" s="83" t="s">
        <v>82</v>
      </c>
      <c r="C235" s="83" t="s">
        <v>47</v>
      </c>
      <c r="D235" s="98"/>
      <c r="E235" s="98"/>
      <c r="F235" s="98"/>
    </row>
    <row r="236" spans="1:6" s="72" customFormat="1" ht="12.75">
      <c r="A236" s="84"/>
      <c r="B236" s="13" t="s">
        <v>216</v>
      </c>
      <c r="C236" s="83" t="s">
        <v>47</v>
      </c>
      <c r="D236" s="98"/>
      <c r="E236" s="98"/>
      <c r="F236" s="98"/>
    </row>
    <row r="237" spans="1:6" s="72" customFormat="1" ht="12.75">
      <c r="A237" s="84"/>
      <c r="B237" s="13" t="s">
        <v>217</v>
      </c>
      <c r="C237" s="83" t="s">
        <v>47</v>
      </c>
      <c r="D237" s="98"/>
      <c r="E237" s="98"/>
      <c r="F237" s="98"/>
    </row>
    <row r="238" spans="1:6" s="72" customFormat="1" ht="12.75">
      <c r="A238" s="84"/>
      <c r="B238" s="76" t="s">
        <v>17</v>
      </c>
      <c r="C238" s="76"/>
      <c r="D238" s="140">
        <v>57273</v>
      </c>
      <c r="E238" s="140">
        <v>80673</v>
      </c>
      <c r="F238" s="140">
        <v>115583</v>
      </c>
    </row>
    <row r="239" spans="1:6" s="72" customFormat="1" ht="12.75">
      <c r="A239" s="84"/>
      <c r="B239" s="89"/>
      <c r="C239" s="89"/>
      <c r="D239" s="142"/>
      <c r="E239" s="142"/>
      <c r="F239" s="142"/>
    </row>
    <row r="240" spans="1:6" s="72" customFormat="1" ht="12.75">
      <c r="A240" s="155">
        <v>14</v>
      </c>
      <c r="B240" s="168" t="s">
        <v>265</v>
      </c>
      <c r="C240" s="161"/>
      <c r="D240" s="163"/>
      <c r="E240" s="164"/>
      <c r="F240" s="164"/>
    </row>
    <row r="241" spans="1:6" s="72" customFormat="1" ht="12.75">
      <c r="A241" s="155"/>
      <c r="B241" s="150" t="s">
        <v>0</v>
      </c>
      <c r="C241" s="150" t="s">
        <v>1</v>
      </c>
      <c r="D241" s="176" t="s">
        <v>275</v>
      </c>
      <c r="E241" s="176"/>
      <c r="F241" s="176"/>
    </row>
    <row r="242" spans="1:10" s="72" customFormat="1" ht="12.75">
      <c r="A242" s="155"/>
      <c r="B242" s="151" t="s">
        <v>2</v>
      </c>
      <c r="C242" s="165"/>
      <c r="D242" s="149" t="s">
        <v>3</v>
      </c>
      <c r="E242" s="149" t="s">
        <v>4</v>
      </c>
      <c r="F242" s="149" t="s">
        <v>5</v>
      </c>
      <c r="G242" s="153"/>
      <c r="H242" s="153"/>
      <c r="I242" s="153"/>
      <c r="J242" s="153"/>
    </row>
    <row r="243" spans="1:10" s="72" customFormat="1" ht="12.75">
      <c r="A243" s="155"/>
      <c r="B243" s="151" t="s">
        <v>6</v>
      </c>
      <c r="C243" s="165"/>
      <c r="D243" s="149" t="s">
        <v>7</v>
      </c>
      <c r="E243" s="149" t="s">
        <v>3</v>
      </c>
      <c r="F243" s="149" t="s">
        <v>8</v>
      </c>
      <c r="G243" s="153"/>
      <c r="H243" s="153"/>
      <c r="I243" s="153"/>
      <c r="J243" s="153"/>
    </row>
    <row r="244" spans="1:10" s="72" customFormat="1" ht="12.75">
      <c r="A244" s="155"/>
      <c r="B244" s="170" t="s">
        <v>262</v>
      </c>
      <c r="C244" s="136" t="s">
        <v>263</v>
      </c>
      <c r="D244" s="162"/>
      <c r="E244" s="162"/>
      <c r="F244" s="162"/>
      <c r="G244" s="153"/>
      <c r="H244" s="153"/>
      <c r="I244" s="153"/>
      <c r="J244" s="153"/>
    </row>
    <row r="245" spans="1:10" s="72" customFormat="1" ht="12.75">
      <c r="A245" s="155"/>
      <c r="B245" s="171" t="s">
        <v>107</v>
      </c>
      <c r="C245" s="136" t="s">
        <v>263</v>
      </c>
      <c r="D245" s="162"/>
      <c r="E245" s="162"/>
      <c r="F245" s="162"/>
      <c r="G245" s="153"/>
      <c r="H245" s="153"/>
      <c r="I245" s="153"/>
      <c r="J245" s="153"/>
    </row>
    <row r="246" spans="1:10" s="72" customFormat="1" ht="12.75">
      <c r="A246" s="156"/>
      <c r="B246" s="171" t="s">
        <v>37</v>
      </c>
      <c r="C246" s="136" t="s">
        <v>263</v>
      </c>
      <c r="D246" s="162"/>
      <c r="E246" s="162"/>
      <c r="F246" s="162"/>
      <c r="G246" s="154"/>
      <c r="H246" s="154"/>
      <c r="I246" s="154"/>
      <c r="J246" s="154"/>
    </row>
    <row r="247" spans="1:10" s="72" customFormat="1" ht="12.75">
      <c r="A247" s="156"/>
      <c r="B247" s="171" t="s">
        <v>264</v>
      </c>
      <c r="C247" s="136" t="s">
        <v>263</v>
      </c>
      <c r="D247" s="162"/>
      <c r="E247" s="162"/>
      <c r="F247" s="162"/>
      <c r="G247" s="154"/>
      <c r="H247" s="154"/>
      <c r="I247" s="154"/>
      <c r="J247" s="154"/>
    </row>
    <row r="248" spans="1:10" s="72" customFormat="1" ht="12.75">
      <c r="A248" s="155"/>
      <c r="B248" s="172" t="s">
        <v>255</v>
      </c>
      <c r="C248" s="136" t="s">
        <v>263</v>
      </c>
      <c r="D248" s="162"/>
      <c r="E248" s="162"/>
      <c r="F248" s="162"/>
      <c r="G248" s="153"/>
      <c r="H248" s="153"/>
      <c r="I248" s="153"/>
      <c r="J248" s="153"/>
    </row>
    <row r="249" spans="1:10" s="72" customFormat="1" ht="12.75">
      <c r="A249" s="155"/>
      <c r="B249" s="172" t="s">
        <v>13</v>
      </c>
      <c r="C249" s="136" t="s">
        <v>263</v>
      </c>
      <c r="D249" s="162"/>
      <c r="E249" s="162"/>
      <c r="F249" s="162"/>
      <c r="G249" s="153"/>
      <c r="H249" s="153"/>
      <c r="I249" s="153"/>
      <c r="J249" s="153"/>
    </row>
    <row r="250" spans="1:10" s="72" customFormat="1" ht="12.75">
      <c r="A250" s="156"/>
      <c r="B250" s="152" t="s">
        <v>17</v>
      </c>
      <c r="C250" s="166"/>
      <c r="D250" s="167">
        <v>17157</v>
      </c>
      <c r="E250" s="167">
        <v>24025</v>
      </c>
      <c r="F250" s="167">
        <v>34099</v>
      </c>
      <c r="G250" s="154"/>
      <c r="H250" s="154" t="s">
        <v>133</v>
      </c>
      <c r="I250" s="154" t="s">
        <v>133</v>
      </c>
      <c r="J250" s="154" t="s">
        <v>133</v>
      </c>
    </row>
    <row r="251" spans="2:4" ht="12.75">
      <c r="B251" s="84"/>
      <c r="C251" s="84"/>
      <c r="D251" s="103"/>
    </row>
    <row r="252" spans="1:4" ht="12.75">
      <c r="A252" s="73">
        <v>15</v>
      </c>
      <c r="B252" s="85" t="s">
        <v>240</v>
      </c>
      <c r="C252" s="84"/>
      <c r="D252" s="103"/>
    </row>
    <row r="253" spans="2:6" ht="12.75">
      <c r="B253" s="81" t="s">
        <v>0</v>
      </c>
      <c r="C253" s="81" t="s">
        <v>1</v>
      </c>
      <c r="D253" s="175" t="s">
        <v>275</v>
      </c>
      <c r="E253" s="175"/>
      <c r="F253" s="175"/>
    </row>
    <row r="254" spans="2:6" ht="12.75">
      <c r="B254" s="82" t="s">
        <v>2</v>
      </c>
      <c r="C254" s="82"/>
      <c r="D254" s="102" t="s">
        <v>3</v>
      </c>
      <c r="E254" s="102" t="s">
        <v>4</v>
      </c>
      <c r="F254" s="102" t="s">
        <v>5</v>
      </c>
    </row>
    <row r="255" spans="2:6" ht="12.75">
      <c r="B255" s="82" t="s">
        <v>6</v>
      </c>
      <c r="C255" s="82"/>
      <c r="D255" s="102" t="s">
        <v>7</v>
      </c>
      <c r="E255" s="102" t="s">
        <v>3</v>
      </c>
      <c r="F255" s="102" t="s">
        <v>8</v>
      </c>
    </row>
    <row r="256" spans="2:6" ht="12.75">
      <c r="B256" s="83" t="s">
        <v>77</v>
      </c>
      <c r="C256" s="83" t="s">
        <v>52</v>
      </c>
      <c r="D256" s="98"/>
      <c r="E256" s="98"/>
      <c r="F256" s="98"/>
    </row>
    <row r="257" spans="2:6" ht="12.75">
      <c r="B257" s="86" t="s">
        <v>163</v>
      </c>
      <c r="C257" s="83" t="s">
        <v>52</v>
      </c>
      <c r="D257" s="98"/>
      <c r="E257" s="98"/>
      <c r="F257" s="98"/>
    </row>
    <row r="258" spans="2:6" ht="12.75">
      <c r="B258" s="83" t="s">
        <v>154</v>
      </c>
      <c r="C258" s="83" t="s">
        <v>52</v>
      </c>
      <c r="D258" s="98"/>
      <c r="E258" s="98"/>
      <c r="F258" s="98"/>
    </row>
    <row r="259" spans="2:6" ht="12.75">
      <c r="B259" s="83" t="s">
        <v>86</v>
      </c>
      <c r="C259" s="83" t="s">
        <v>52</v>
      </c>
      <c r="D259" s="98"/>
      <c r="E259" s="98"/>
      <c r="F259" s="98"/>
    </row>
    <row r="260" spans="1:6" s="72" customFormat="1" ht="12.75">
      <c r="A260" s="84"/>
      <c r="B260" s="83" t="s">
        <v>89</v>
      </c>
      <c r="C260" s="83" t="s">
        <v>52</v>
      </c>
      <c r="D260" s="98"/>
      <c r="E260" s="98"/>
      <c r="F260" s="98"/>
    </row>
    <row r="261" spans="1:10" s="72" customFormat="1" ht="12.75">
      <c r="A261" s="84"/>
      <c r="B261" s="76" t="s">
        <v>17</v>
      </c>
      <c r="C261" s="76"/>
      <c r="D261" s="140">
        <v>12424</v>
      </c>
      <c r="E261" s="140">
        <v>17439</v>
      </c>
      <c r="F261" s="140">
        <v>24377</v>
      </c>
      <c r="H261" s="72" t="s">
        <v>133</v>
      </c>
      <c r="I261" s="72" t="s">
        <v>133</v>
      </c>
      <c r="J261" s="72" t="s">
        <v>133</v>
      </c>
    </row>
    <row r="262" spans="1:6" s="72" customFormat="1" ht="12.75">
      <c r="A262" s="84"/>
      <c r="B262" s="89"/>
      <c r="C262" s="89"/>
      <c r="D262" s="142"/>
      <c r="E262" s="142"/>
      <c r="F262" s="142"/>
    </row>
    <row r="263" spans="1:4" ht="12.75">
      <c r="A263" s="73">
        <v>16</v>
      </c>
      <c r="B263" s="85" t="s">
        <v>266</v>
      </c>
      <c r="C263" s="84"/>
      <c r="D263" s="103"/>
    </row>
    <row r="264" spans="2:6" ht="12.75">
      <c r="B264" s="81" t="s">
        <v>0</v>
      </c>
      <c r="C264" s="81" t="s">
        <v>1</v>
      </c>
      <c r="D264" s="175" t="s">
        <v>275</v>
      </c>
      <c r="E264" s="175"/>
      <c r="F264" s="175"/>
    </row>
    <row r="265" spans="2:6" ht="12.75">
      <c r="B265" s="82" t="s">
        <v>2</v>
      </c>
      <c r="C265" s="82"/>
      <c r="D265" s="102" t="s">
        <v>3</v>
      </c>
      <c r="E265" s="102" t="s">
        <v>4</v>
      </c>
      <c r="F265" s="102" t="s">
        <v>5</v>
      </c>
    </row>
    <row r="266" spans="2:6" ht="12.75">
      <c r="B266" s="82" t="s">
        <v>6</v>
      </c>
      <c r="C266" s="82"/>
      <c r="D266" s="102" t="s">
        <v>7</v>
      </c>
      <c r="E266" s="102" t="s">
        <v>3</v>
      </c>
      <c r="F266" s="102" t="s">
        <v>8</v>
      </c>
    </row>
    <row r="267" spans="2:6" ht="12.75">
      <c r="B267" s="83" t="s">
        <v>54</v>
      </c>
      <c r="C267" s="83" t="s">
        <v>45</v>
      </c>
      <c r="D267" s="98"/>
      <c r="E267" s="98"/>
      <c r="F267" s="98"/>
    </row>
    <row r="268" spans="2:6" ht="12.75">
      <c r="B268" s="83" t="s">
        <v>55</v>
      </c>
      <c r="C268" s="83" t="s">
        <v>45</v>
      </c>
      <c r="D268" s="98"/>
      <c r="E268" s="98"/>
      <c r="F268" s="98"/>
    </row>
    <row r="269" spans="2:6" ht="12.75">
      <c r="B269" s="83" t="s">
        <v>39</v>
      </c>
      <c r="C269" s="83" t="s">
        <v>45</v>
      </c>
      <c r="D269" s="98"/>
      <c r="E269" s="98"/>
      <c r="F269" s="98"/>
    </row>
    <row r="270" spans="2:6" ht="12.75">
      <c r="B270" s="13" t="s">
        <v>218</v>
      </c>
      <c r="C270" s="83" t="s">
        <v>45</v>
      </c>
      <c r="D270" s="98"/>
      <c r="E270" s="98"/>
      <c r="F270" s="98"/>
    </row>
    <row r="271" spans="2:6" ht="12.75">
      <c r="B271" s="13" t="s">
        <v>24</v>
      </c>
      <c r="C271" s="83" t="s">
        <v>45</v>
      </c>
      <c r="D271" s="98"/>
      <c r="E271" s="98"/>
      <c r="F271" s="98"/>
    </row>
    <row r="272" spans="2:6" ht="12.75">
      <c r="B272" s="13" t="s">
        <v>26</v>
      </c>
      <c r="C272" s="83" t="s">
        <v>45</v>
      </c>
      <c r="D272" s="98"/>
      <c r="E272" s="98"/>
      <c r="F272" s="98"/>
    </row>
    <row r="273" spans="2:6" ht="12.75">
      <c r="B273" s="13" t="s">
        <v>27</v>
      </c>
      <c r="C273" s="83" t="s">
        <v>45</v>
      </c>
      <c r="D273" s="98"/>
      <c r="E273" s="98"/>
      <c r="F273" s="98"/>
    </row>
    <row r="274" spans="2:6" ht="12.75">
      <c r="B274" s="13" t="s">
        <v>28</v>
      </c>
      <c r="C274" s="83" t="s">
        <v>45</v>
      </c>
      <c r="D274" s="98"/>
      <c r="E274" s="98"/>
      <c r="F274" s="98"/>
    </row>
    <row r="275" spans="2:6" ht="12.75">
      <c r="B275" s="13" t="s">
        <v>29</v>
      </c>
      <c r="C275" s="83" t="s">
        <v>45</v>
      </c>
      <c r="D275" s="98"/>
      <c r="E275" s="98"/>
      <c r="F275" s="98"/>
    </row>
    <row r="276" spans="2:6" ht="12.75">
      <c r="B276" s="13" t="s">
        <v>70</v>
      </c>
      <c r="C276" s="83" t="s">
        <v>45</v>
      </c>
      <c r="D276" s="98"/>
      <c r="E276" s="98"/>
      <c r="F276" s="98"/>
    </row>
    <row r="277" spans="2:6" ht="12.75">
      <c r="B277" s="13" t="s">
        <v>72</v>
      </c>
      <c r="C277" s="83" t="s">
        <v>45</v>
      </c>
      <c r="D277" s="98"/>
      <c r="E277" s="98"/>
      <c r="F277" s="98"/>
    </row>
    <row r="278" spans="2:6" ht="12.75">
      <c r="B278" s="129" t="s">
        <v>163</v>
      </c>
      <c r="C278" s="83" t="s">
        <v>45</v>
      </c>
      <c r="D278" s="98"/>
      <c r="E278" s="98"/>
      <c r="F278" s="98"/>
    </row>
    <row r="279" spans="2:6" ht="12.75">
      <c r="B279" s="13" t="s">
        <v>125</v>
      </c>
      <c r="C279" s="83" t="s">
        <v>45</v>
      </c>
      <c r="D279" s="98"/>
      <c r="E279" s="98"/>
      <c r="F279" s="98"/>
    </row>
    <row r="280" spans="2:6" ht="12.75">
      <c r="B280" s="129" t="s">
        <v>159</v>
      </c>
      <c r="C280" s="83" t="s">
        <v>45</v>
      </c>
      <c r="D280" s="98"/>
      <c r="E280" s="98"/>
      <c r="F280" s="98"/>
    </row>
    <row r="281" spans="2:6" ht="12.75">
      <c r="B281" s="13" t="s">
        <v>88</v>
      </c>
      <c r="C281" s="83" t="s">
        <v>45</v>
      </c>
      <c r="D281" s="98"/>
      <c r="E281" s="98"/>
      <c r="F281" s="98"/>
    </row>
    <row r="282" spans="2:6" ht="12.75">
      <c r="B282" s="13" t="s">
        <v>216</v>
      </c>
      <c r="C282" s="83" t="s">
        <v>45</v>
      </c>
      <c r="D282" s="98"/>
      <c r="E282" s="98"/>
      <c r="F282" s="98"/>
    </row>
    <row r="283" spans="1:6" s="134" customFormat="1" ht="12.75">
      <c r="A283" s="73"/>
      <c r="B283" s="13" t="s">
        <v>258</v>
      </c>
      <c r="C283" s="135" t="s">
        <v>45</v>
      </c>
      <c r="D283" s="157"/>
      <c r="E283" s="157"/>
      <c r="F283" s="157"/>
    </row>
    <row r="284" spans="2:6" ht="12.75">
      <c r="B284" s="13" t="s">
        <v>93</v>
      </c>
      <c r="C284" s="83" t="s">
        <v>45</v>
      </c>
      <c r="D284" s="98"/>
      <c r="E284" s="98"/>
      <c r="F284" s="98"/>
    </row>
    <row r="285" spans="1:6" s="134" customFormat="1" ht="12.75">
      <c r="A285" s="73"/>
      <c r="B285" s="136" t="s">
        <v>160</v>
      </c>
      <c r="C285" s="135" t="s">
        <v>45</v>
      </c>
      <c r="D285" s="157"/>
      <c r="E285" s="157"/>
      <c r="F285" s="157"/>
    </row>
    <row r="286" spans="1:6" s="72" customFormat="1" ht="12.75">
      <c r="A286" s="84"/>
      <c r="B286" s="83" t="s">
        <v>94</v>
      </c>
      <c r="C286" s="83" t="s">
        <v>45</v>
      </c>
      <c r="D286" s="98"/>
      <c r="E286" s="98"/>
      <c r="F286" s="98"/>
    </row>
    <row r="287" spans="1:6" s="72" customFormat="1" ht="12.75">
      <c r="A287" s="84"/>
      <c r="B287" s="76" t="s">
        <v>17</v>
      </c>
      <c r="C287" s="76"/>
      <c r="D287" s="140">
        <v>70664</v>
      </c>
      <c r="E287" s="140">
        <v>100690</v>
      </c>
      <c r="F287" s="140">
        <v>144590</v>
      </c>
    </row>
    <row r="288" spans="2:4" ht="12.75">
      <c r="B288" s="84"/>
      <c r="C288" s="84"/>
      <c r="D288" s="103"/>
    </row>
    <row r="289" spans="1:4" ht="12.75">
      <c r="A289" s="73">
        <v>17</v>
      </c>
      <c r="B289" s="85" t="s">
        <v>267</v>
      </c>
      <c r="C289" s="84"/>
      <c r="D289" s="103"/>
    </row>
    <row r="290" spans="2:6" ht="12.75">
      <c r="B290" s="81" t="s">
        <v>0</v>
      </c>
      <c r="C290" s="81" t="s">
        <v>1</v>
      </c>
      <c r="D290" s="175" t="s">
        <v>275</v>
      </c>
      <c r="E290" s="175"/>
      <c r="F290" s="175"/>
    </row>
    <row r="291" spans="2:6" ht="12.75">
      <c r="B291" s="82" t="s">
        <v>2</v>
      </c>
      <c r="C291" s="82"/>
      <c r="D291" s="102" t="s">
        <v>3</v>
      </c>
      <c r="E291" s="102" t="s">
        <v>4</v>
      </c>
      <c r="F291" s="102" t="s">
        <v>5</v>
      </c>
    </row>
    <row r="292" spans="2:6" ht="12.75">
      <c r="B292" s="82" t="s">
        <v>6</v>
      </c>
      <c r="C292" s="82"/>
      <c r="D292" s="102" t="s">
        <v>7</v>
      </c>
      <c r="E292" s="102" t="s">
        <v>3</v>
      </c>
      <c r="F292" s="102" t="s">
        <v>8</v>
      </c>
    </row>
    <row r="293" spans="2:6" ht="12.75">
      <c r="B293" s="13" t="s">
        <v>56</v>
      </c>
      <c r="C293" s="83" t="s">
        <v>50</v>
      </c>
      <c r="D293" s="122"/>
      <c r="E293" s="122"/>
      <c r="F293" s="122"/>
    </row>
    <row r="294" spans="2:6" ht="12.75">
      <c r="B294" s="13" t="s">
        <v>59</v>
      </c>
      <c r="C294" s="83" t="s">
        <v>50</v>
      </c>
      <c r="D294" s="98"/>
      <c r="E294" s="98"/>
      <c r="F294" s="98"/>
    </row>
    <row r="295" spans="2:6" ht="12.75">
      <c r="B295" s="129" t="s">
        <v>165</v>
      </c>
      <c r="C295" s="83" t="s">
        <v>50</v>
      </c>
      <c r="D295" s="98"/>
      <c r="E295" s="98"/>
      <c r="F295" s="98"/>
    </row>
    <row r="296" spans="2:6" s="73" customFormat="1" ht="11.25">
      <c r="B296" s="13" t="s">
        <v>69</v>
      </c>
      <c r="C296" s="83" t="s">
        <v>50</v>
      </c>
      <c r="D296" s="98"/>
      <c r="E296" s="98"/>
      <c r="F296" s="98"/>
    </row>
    <row r="297" spans="2:6" s="73" customFormat="1" ht="11.25">
      <c r="B297" s="13" t="s">
        <v>239</v>
      </c>
      <c r="C297" s="135" t="s">
        <v>50</v>
      </c>
      <c r="D297" s="157"/>
      <c r="E297" s="157"/>
      <c r="F297" s="157"/>
    </row>
    <row r="298" spans="2:6" s="73" customFormat="1" ht="11.25">
      <c r="B298" s="13" t="s">
        <v>74</v>
      </c>
      <c r="C298" s="83" t="s">
        <v>50</v>
      </c>
      <c r="D298" s="98"/>
      <c r="E298" s="98"/>
      <c r="F298" s="98"/>
    </row>
    <row r="299" spans="2:6" s="73" customFormat="1" ht="11.25">
      <c r="B299" s="13" t="s">
        <v>157</v>
      </c>
      <c r="C299" s="83" t="s">
        <v>50</v>
      </c>
      <c r="D299" s="98"/>
      <c r="E299" s="98"/>
      <c r="F299" s="98"/>
    </row>
    <row r="300" spans="2:6" ht="12.75">
      <c r="B300" s="86" t="s">
        <v>176</v>
      </c>
      <c r="C300" s="83" t="s">
        <v>50</v>
      </c>
      <c r="D300" s="98"/>
      <c r="E300" s="98"/>
      <c r="F300" s="98"/>
    </row>
    <row r="301" spans="2:6" ht="12.75">
      <c r="B301" s="87" t="s">
        <v>118</v>
      </c>
      <c r="C301" s="83" t="s">
        <v>50</v>
      </c>
      <c r="D301" s="98"/>
      <c r="E301" s="98"/>
      <c r="F301" s="98"/>
    </row>
    <row r="302" spans="1:6" s="72" customFormat="1" ht="12.75">
      <c r="A302" s="84"/>
      <c r="B302" s="83" t="s">
        <v>83</v>
      </c>
      <c r="C302" s="83" t="s">
        <v>50</v>
      </c>
      <c r="D302" s="98"/>
      <c r="E302" s="98"/>
      <c r="F302" s="98"/>
    </row>
    <row r="303" spans="1:6" s="72" customFormat="1" ht="12.75">
      <c r="A303" s="84"/>
      <c r="B303" s="76" t="s">
        <v>17</v>
      </c>
      <c r="C303" s="76"/>
      <c r="D303" s="139">
        <v>26362</v>
      </c>
      <c r="E303" s="139">
        <v>37393</v>
      </c>
      <c r="F303" s="139">
        <v>54115</v>
      </c>
    </row>
    <row r="305" spans="1:4" ht="12.75">
      <c r="A305" s="73">
        <v>18</v>
      </c>
      <c r="B305" s="85" t="s">
        <v>241</v>
      </c>
      <c r="C305" s="84"/>
      <c r="D305" s="103"/>
    </row>
    <row r="306" spans="2:6" ht="12.75">
      <c r="B306" s="81" t="s">
        <v>0</v>
      </c>
      <c r="C306" s="81" t="s">
        <v>1</v>
      </c>
      <c r="D306" s="175" t="s">
        <v>275</v>
      </c>
      <c r="E306" s="175"/>
      <c r="F306" s="175"/>
    </row>
    <row r="307" spans="2:6" s="73" customFormat="1" ht="11.25">
      <c r="B307" s="82" t="s">
        <v>2</v>
      </c>
      <c r="C307" s="82"/>
      <c r="D307" s="102" t="s">
        <v>3</v>
      </c>
      <c r="E307" s="102" t="s">
        <v>4</v>
      </c>
      <c r="F307" s="102" t="s">
        <v>5</v>
      </c>
    </row>
    <row r="308" spans="2:6" s="73" customFormat="1" ht="11.25">
      <c r="B308" s="82" t="s">
        <v>6</v>
      </c>
      <c r="C308" s="82"/>
      <c r="D308" s="102" t="s">
        <v>7</v>
      </c>
      <c r="E308" s="102" t="s">
        <v>3</v>
      </c>
      <c r="F308" s="102" t="s">
        <v>8</v>
      </c>
    </row>
    <row r="309" spans="2:6" s="73" customFormat="1" ht="11.25">
      <c r="B309" s="128" t="s">
        <v>183</v>
      </c>
      <c r="C309" s="83" t="s">
        <v>228</v>
      </c>
      <c r="D309" s="121"/>
      <c r="E309" s="121"/>
      <c r="F309" s="121"/>
    </row>
    <row r="310" spans="2:6" s="73" customFormat="1" ht="11.25">
      <c r="B310" s="13" t="s">
        <v>155</v>
      </c>
      <c r="C310" s="83" t="s">
        <v>228</v>
      </c>
      <c r="D310" s="121"/>
      <c r="E310" s="121"/>
      <c r="F310" s="121"/>
    </row>
    <row r="311" spans="2:6" ht="12.75">
      <c r="B311" s="128" t="s">
        <v>170</v>
      </c>
      <c r="C311" s="83" t="s">
        <v>228</v>
      </c>
      <c r="D311" s="98"/>
      <c r="E311" s="98"/>
      <c r="F311" s="98"/>
    </row>
    <row r="312" spans="2:6" ht="12.75">
      <c r="B312" s="128" t="s">
        <v>111</v>
      </c>
      <c r="C312" s="83" t="s">
        <v>228</v>
      </c>
      <c r="D312" s="98"/>
      <c r="E312" s="98"/>
      <c r="F312" s="98"/>
    </row>
    <row r="313" spans="2:6" ht="12.75">
      <c r="B313" s="128" t="s">
        <v>219</v>
      </c>
      <c r="C313" s="83" t="s">
        <v>228</v>
      </c>
      <c r="D313" s="98"/>
      <c r="E313" s="98"/>
      <c r="F313" s="98"/>
    </row>
    <row r="314" spans="2:6" ht="12.75">
      <c r="B314" s="128" t="s">
        <v>232</v>
      </c>
      <c r="C314" s="83" t="s">
        <v>228</v>
      </c>
      <c r="D314" s="98"/>
      <c r="E314" s="98"/>
      <c r="F314" s="98"/>
    </row>
    <row r="315" spans="2:6" ht="12.75">
      <c r="B315" s="128" t="s">
        <v>172</v>
      </c>
      <c r="C315" s="83" t="s">
        <v>228</v>
      </c>
      <c r="D315" s="98"/>
      <c r="E315" s="98"/>
      <c r="F315" s="98"/>
    </row>
    <row r="316" spans="2:6" ht="12.75">
      <c r="B316" s="128" t="s">
        <v>112</v>
      </c>
      <c r="C316" s="83" t="s">
        <v>228</v>
      </c>
      <c r="D316" s="98"/>
      <c r="E316" s="98"/>
      <c r="F316" s="98"/>
    </row>
    <row r="317" spans="2:6" s="73" customFormat="1" ht="11.25">
      <c r="B317" s="128" t="s">
        <v>106</v>
      </c>
      <c r="C317" s="83" t="s">
        <v>228</v>
      </c>
      <c r="D317" s="98"/>
      <c r="E317" s="98"/>
      <c r="F317" s="98"/>
    </row>
    <row r="318" spans="2:6" s="73" customFormat="1" ht="11.25">
      <c r="B318" s="128" t="s">
        <v>226</v>
      </c>
      <c r="C318" s="83" t="s">
        <v>228</v>
      </c>
      <c r="D318" s="98"/>
      <c r="E318" s="98"/>
      <c r="F318" s="98"/>
    </row>
    <row r="319" spans="2:6" ht="12.75">
      <c r="B319" s="128" t="s">
        <v>173</v>
      </c>
      <c r="C319" s="83" t="s">
        <v>228</v>
      </c>
      <c r="D319" s="98"/>
      <c r="E319" s="98"/>
      <c r="F319" s="98"/>
    </row>
    <row r="320" spans="2:6" ht="12.75">
      <c r="B320" s="128" t="s">
        <v>84</v>
      </c>
      <c r="C320" s="83" t="s">
        <v>228</v>
      </c>
      <c r="D320" s="98"/>
      <c r="E320" s="98"/>
      <c r="F320" s="98"/>
    </row>
    <row r="321" spans="2:6" ht="12.75">
      <c r="B321" s="87" t="s">
        <v>116</v>
      </c>
      <c r="C321" s="83" t="s">
        <v>228</v>
      </c>
      <c r="D321" s="98"/>
      <c r="E321" s="98"/>
      <c r="F321" s="98"/>
    </row>
    <row r="322" spans="1:6" s="134" customFormat="1" ht="12.75">
      <c r="A322" s="73"/>
      <c r="B322" s="169" t="s">
        <v>242</v>
      </c>
      <c r="C322" s="13" t="s">
        <v>228</v>
      </c>
      <c r="D322" s="98"/>
      <c r="E322" s="98"/>
      <c r="F322" s="98"/>
    </row>
    <row r="323" spans="2:6" ht="12.75">
      <c r="B323" s="87" t="s">
        <v>174</v>
      </c>
      <c r="C323" s="83" t="s">
        <v>228</v>
      </c>
      <c r="D323" s="98"/>
      <c r="E323" s="98"/>
      <c r="F323" s="98"/>
    </row>
    <row r="324" spans="2:6" ht="12.75">
      <c r="B324" s="76" t="s">
        <v>17</v>
      </c>
      <c r="C324" s="76"/>
      <c r="D324" s="140">
        <v>16845</v>
      </c>
      <c r="E324" s="140">
        <v>23526</v>
      </c>
      <c r="F324" s="140">
        <v>33233</v>
      </c>
    </row>
    <row r="325" spans="2:3" ht="12.75">
      <c r="B325" s="89"/>
      <c r="C325" s="89"/>
    </row>
    <row r="326" spans="1:4" ht="12.75">
      <c r="A326" s="73">
        <v>19</v>
      </c>
      <c r="B326" s="85" t="s">
        <v>271</v>
      </c>
      <c r="C326" s="84"/>
      <c r="D326" s="103"/>
    </row>
    <row r="327" spans="2:6" ht="12.75">
      <c r="B327" s="81" t="s">
        <v>0</v>
      </c>
      <c r="C327" s="81" t="s">
        <v>1</v>
      </c>
      <c r="D327" s="175" t="s">
        <v>275</v>
      </c>
      <c r="E327" s="175"/>
      <c r="F327" s="175"/>
    </row>
    <row r="328" spans="2:6" ht="12.75">
      <c r="B328" s="82" t="s">
        <v>2</v>
      </c>
      <c r="C328" s="82"/>
      <c r="D328" s="102" t="s">
        <v>3</v>
      </c>
      <c r="E328" s="102" t="s">
        <v>4</v>
      </c>
      <c r="F328" s="102" t="s">
        <v>5</v>
      </c>
    </row>
    <row r="329" spans="2:6" ht="12.75">
      <c r="B329" s="82" t="s">
        <v>6</v>
      </c>
      <c r="C329" s="82"/>
      <c r="D329" s="102" t="s">
        <v>7</v>
      </c>
      <c r="E329" s="102" t="s">
        <v>3</v>
      </c>
      <c r="F329" s="102" t="s">
        <v>8</v>
      </c>
    </row>
    <row r="330" spans="2:6" ht="12.75">
      <c r="B330" s="90" t="s">
        <v>181</v>
      </c>
      <c r="C330" s="83" t="s">
        <v>270</v>
      </c>
      <c r="D330" s="98"/>
      <c r="E330" s="98"/>
      <c r="F330" s="98"/>
    </row>
    <row r="331" spans="2:6" s="73" customFormat="1" ht="11.25">
      <c r="B331" s="128" t="s">
        <v>177</v>
      </c>
      <c r="C331" s="135" t="s">
        <v>270</v>
      </c>
      <c r="D331" s="98"/>
      <c r="E331" s="98"/>
      <c r="F331" s="98"/>
    </row>
    <row r="332" spans="2:6" s="73" customFormat="1" ht="11.25">
      <c r="B332" s="128" t="s">
        <v>178</v>
      </c>
      <c r="C332" s="135" t="s">
        <v>270</v>
      </c>
      <c r="D332" s="98"/>
      <c r="E332" s="98"/>
      <c r="F332" s="98"/>
    </row>
    <row r="333" spans="2:6" ht="12.75">
      <c r="B333" s="128" t="s">
        <v>220</v>
      </c>
      <c r="C333" s="135" t="s">
        <v>270</v>
      </c>
      <c r="D333" s="98"/>
      <c r="E333" s="98"/>
      <c r="F333" s="98"/>
    </row>
    <row r="334" spans="2:6" s="73" customFormat="1" ht="11.25">
      <c r="B334" s="137" t="s">
        <v>179</v>
      </c>
      <c r="C334" s="135" t="s">
        <v>270</v>
      </c>
      <c r="D334" s="98"/>
      <c r="E334" s="98"/>
      <c r="F334" s="98"/>
    </row>
    <row r="335" spans="2:6" s="73" customFormat="1" ht="11.25">
      <c r="B335" s="137" t="s">
        <v>247</v>
      </c>
      <c r="C335" s="135" t="s">
        <v>270</v>
      </c>
      <c r="D335" s="98"/>
      <c r="E335" s="98"/>
      <c r="F335" s="98"/>
    </row>
    <row r="336" spans="2:6" s="73" customFormat="1" ht="11.25">
      <c r="B336" s="137" t="s">
        <v>248</v>
      </c>
      <c r="C336" s="135" t="s">
        <v>270</v>
      </c>
      <c r="D336" s="98"/>
      <c r="E336" s="98"/>
      <c r="F336" s="98"/>
    </row>
    <row r="337" spans="2:6" ht="12.75">
      <c r="B337" s="76" t="s">
        <v>17</v>
      </c>
      <c r="C337" s="83"/>
      <c r="D337" s="140">
        <v>17133</v>
      </c>
      <c r="E337" s="140">
        <v>24058</v>
      </c>
      <c r="F337" s="140">
        <v>32876</v>
      </c>
    </row>
    <row r="338" spans="1:6" s="134" customFormat="1" ht="12.75">
      <c r="A338" s="73"/>
      <c r="B338" s="89"/>
      <c r="C338" s="141"/>
      <c r="D338" s="142"/>
      <c r="E338" s="142"/>
      <c r="F338" s="142"/>
    </row>
    <row r="339" spans="1:4" ht="12.75">
      <c r="A339" s="73">
        <v>20</v>
      </c>
      <c r="B339" s="85" t="s">
        <v>243</v>
      </c>
      <c r="C339" s="84"/>
      <c r="D339" s="103"/>
    </row>
    <row r="340" spans="2:6" ht="12.75">
      <c r="B340" s="81" t="s">
        <v>0</v>
      </c>
      <c r="C340" s="81" t="s">
        <v>1</v>
      </c>
      <c r="D340" s="175" t="s">
        <v>275</v>
      </c>
      <c r="E340" s="175"/>
      <c r="F340" s="175"/>
    </row>
    <row r="341" spans="2:6" ht="12.75">
      <c r="B341" s="82" t="s">
        <v>2</v>
      </c>
      <c r="C341" s="82"/>
      <c r="D341" s="102" t="s">
        <v>3</v>
      </c>
      <c r="E341" s="102" t="s">
        <v>4</v>
      </c>
      <c r="F341" s="102" t="s">
        <v>5</v>
      </c>
    </row>
    <row r="342" spans="2:6" ht="12.75">
      <c r="B342" s="82" t="s">
        <v>6</v>
      </c>
      <c r="C342" s="82"/>
      <c r="D342" s="102" t="s">
        <v>7</v>
      </c>
      <c r="E342" s="102" t="s">
        <v>3</v>
      </c>
      <c r="F342" s="102" t="s">
        <v>8</v>
      </c>
    </row>
    <row r="343" spans="2:6" ht="12.75">
      <c r="B343" s="83" t="s">
        <v>32</v>
      </c>
      <c r="C343" s="83" t="s">
        <v>33</v>
      </c>
      <c r="D343" s="99"/>
      <c r="E343" s="99"/>
      <c r="F343" s="99"/>
    </row>
    <row r="344" spans="2:6" ht="12.75">
      <c r="B344" s="83" t="s">
        <v>39</v>
      </c>
      <c r="C344" s="83" t="s">
        <v>33</v>
      </c>
      <c r="D344" s="99"/>
      <c r="E344" s="99"/>
      <c r="F344" s="99"/>
    </row>
    <row r="345" spans="2:6" ht="12.75">
      <c r="B345" s="83" t="s">
        <v>34</v>
      </c>
      <c r="C345" s="83" t="s">
        <v>33</v>
      </c>
      <c r="D345" s="99"/>
      <c r="E345" s="99"/>
      <c r="F345" s="99"/>
    </row>
    <row r="346" spans="2:6" ht="12.75">
      <c r="B346" s="83" t="s">
        <v>127</v>
      </c>
      <c r="C346" s="83" t="s">
        <v>33</v>
      </c>
      <c r="D346" s="99"/>
      <c r="E346" s="99"/>
      <c r="F346" s="99"/>
    </row>
    <row r="347" spans="2:6" ht="12.75">
      <c r="B347" s="83" t="s">
        <v>35</v>
      </c>
      <c r="C347" s="83" t="s">
        <v>33</v>
      </c>
      <c r="D347" s="99"/>
      <c r="E347" s="99"/>
      <c r="F347" s="99"/>
    </row>
    <row r="348" spans="2:6" s="73" customFormat="1" ht="11.25">
      <c r="B348" s="83" t="s">
        <v>155</v>
      </c>
      <c r="C348" s="83" t="s">
        <v>33</v>
      </c>
      <c r="D348" s="99"/>
      <c r="E348" s="99"/>
      <c r="F348" s="99"/>
    </row>
    <row r="349" spans="2:6" s="73" customFormat="1" ht="11.25">
      <c r="B349" s="83" t="s">
        <v>37</v>
      </c>
      <c r="C349" s="83" t="s">
        <v>33</v>
      </c>
      <c r="D349" s="99"/>
      <c r="E349" s="99"/>
      <c r="F349" s="99"/>
    </row>
    <row r="350" spans="2:6" s="73" customFormat="1" ht="11.25">
      <c r="B350" s="87" t="s">
        <v>175</v>
      </c>
      <c r="C350" s="83" t="s">
        <v>33</v>
      </c>
      <c r="D350" s="99"/>
      <c r="E350" s="99"/>
      <c r="F350" s="99"/>
    </row>
    <row r="351" spans="2:6" ht="12.75">
      <c r="B351" s="87" t="s">
        <v>113</v>
      </c>
      <c r="C351" s="83" t="s">
        <v>33</v>
      </c>
      <c r="D351" s="99"/>
      <c r="E351" s="99"/>
      <c r="F351" s="99"/>
    </row>
    <row r="352" spans="2:6" ht="12.75" customHeight="1">
      <c r="B352" s="76" t="s">
        <v>17</v>
      </c>
      <c r="C352" s="76"/>
      <c r="D352" s="140">
        <v>34100</v>
      </c>
      <c r="E352" s="140">
        <v>47341</v>
      </c>
      <c r="F352" s="140">
        <v>67428</v>
      </c>
    </row>
  </sheetData>
  <sheetProtection/>
  <mergeCells count="20">
    <mergeCell ref="D306:F306"/>
    <mergeCell ref="D162:F162"/>
    <mergeCell ref="D327:F327"/>
    <mergeCell ref="D195:F195"/>
    <mergeCell ref="D221:F221"/>
    <mergeCell ref="D253:F253"/>
    <mergeCell ref="D264:F264"/>
    <mergeCell ref="D290:F290"/>
    <mergeCell ref="D241:F241"/>
    <mergeCell ref="D176:F176"/>
    <mergeCell ref="D7:F7"/>
    <mergeCell ref="D128:F128"/>
    <mergeCell ref="D340:F340"/>
    <mergeCell ref="D54:F54"/>
    <mergeCell ref="D67:F67"/>
    <mergeCell ref="D21:F21"/>
    <mergeCell ref="D38:F38"/>
    <mergeCell ref="D86:F86"/>
    <mergeCell ref="D111:F111"/>
    <mergeCell ref="D147:F1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0"/>
  <sheetViews>
    <sheetView zoomScalePageLayoutView="0" workbookViewId="0" topLeftCell="A1">
      <selection activeCell="A63" sqref="A63:IV63"/>
    </sheetView>
  </sheetViews>
  <sheetFormatPr defaultColWidth="9.140625" defaultRowHeight="5.25" customHeight="1"/>
  <cols>
    <col min="1" max="1" width="81.8515625" style="71" customWidth="1"/>
    <col min="2" max="16384" width="9.140625" style="71" customWidth="1"/>
  </cols>
  <sheetData>
    <row r="1" spans="1:4" ht="20.25">
      <c r="A1" s="77" t="s">
        <v>211</v>
      </c>
      <c r="B1" s="92"/>
      <c r="C1" s="92"/>
      <c r="D1" s="92"/>
    </row>
    <row r="2" spans="1:4" ht="12.75">
      <c r="A2" s="101" t="s">
        <v>213</v>
      </c>
      <c r="B2" s="92"/>
      <c r="C2" s="92"/>
      <c r="D2" s="92"/>
    </row>
    <row r="3" spans="1:4" ht="12.75">
      <c r="A3" s="120" t="s">
        <v>214</v>
      </c>
      <c r="B3" s="92"/>
      <c r="C3" s="92"/>
      <c r="D3" s="92"/>
    </row>
    <row r="4" spans="1:4" s="94" customFormat="1" ht="16.5">
      <c r="A4" s="80" t="s">
        <v>212</v>
      </c>
      <c r="B4" s="93"/>
      <c r="C4" s="93"/>
      <c r="D4" s="93"/>
    </row>
    <row r="5" spans="1:4" ht="12.75">
      <c r="A5" s="81" t="s">
        <v>0</v>
      </c>
      <c r="B5" s="177" t="s">
        <v>151</v>
      </c>
      <c r="C5" s="177"/>
      <c r="D5" s="177"/>
    </row>
    <row r="6" spans="1:4" ht="12.75">
      <c r="A6" s="82" t="s">
        <v>2</v>
      </c>
      <c r="B6" s="95" t="s">
        <v>3</v>
      </c>
      <c r="C6" s="95" t="s">
        <v>4</v>
      </c>
      <c r="D6" s="95" t="s">
        <v>5</v>
      </c>
    </row>
    <row r="7" spans="1:4" ht="12.75">
      <c r="A7" s="82" t="s">
        <v>6</v>
      </c>
      <c r="B7" s="112" t="s">
        <v>7</v>
      </c>
      <c r="C7" s="112" t="s">
        <v>3</v>
      </c>
      <c r="D7" s="112" t="s">
        <v>8</v>
      </c>
    </row>
    <row r="8" spans="1:4" ht="12.75">
      <c r="A8" s="105" t="s">
        <v>53</v>
      </c>
      <c r="B8" s="114"/>
      <c r="C8" s="115"/>
      <c r="D8" s="115"/>
    </row>
    <row r="9" spans="1:4" ht="12.75">
      <c r="A9" s="105" t="s">
        <v>18</v>
      </c>
      <c r="B9" s="116"/>
      <c r="C9" s="113"/>
      <c r="D9" s="113"/>
    </row>
    <row r="10" spans="1:4" ht="12.75">
      <c r="A10" s="105" t="s">
        <v>54</v>
      </c>
      <c r="B10" s="116"/>
      <c r="C10" s="113"/>
      <c r="D10" s="113"/>
    </row>
    <row r="11" spans="1:4" ht="12.75">
      <c r="A11" s="105" t="s">
        <v>55</v>
      </c>
      <c r="B11" s="116"/>
      <c r="C11" s="113"/>
      <c r="D11" s="113"/>
    </row>
    <row r="12" spans="1:4" ht="12.75">
      <c r="A12" s="105" t="s">
        <v>56</v>
      </c>
      <c r="B12" s="116"/>
      <c r="C12" s="113"/>
      <c r="D12" s="113"/>
    </row>
    <row r="13" spans="1:4" ht="12.75">
      <c r="A13" s="106" t="s">
        <v>180</v>
      </c>
      <c r="B13" s="116"/>
      <c r="C13" s="113"/>
      <c r="D13" s="113"/>
    </row>
    <row r="14" spans="1:4" ht="12.75">
      <c r="A14" s="105" t="s">
        <v>161</v>
      </c>
      <c r="B14" s="116"/>
      <c r="C14" s="113"/>
      <c r="D14" s="113"/>
    </row>
    <row r="15" spans="1:4" ht="12.75">
      <c r="A15" s="107" t="s">
        <v>181</v>
      </c>
      <c r="B15" s="116"/>
      <c r="C15" s="113"/>
      <c r="D15" s="113"/>
    </row>
    <row r="16" spans="1:4" ht="12.75">
      <c r="A16" s="107" t="s">
        <v>162</v>
      </c>
      <c r="B16" s="116"/>
      <c r="C16" s="113"/>
      <c r="D16" s="113"/>
    </row>
    <row r="17" spans="1:4" ht="12.75">
      <c r="A17" s="105" t="s">
        <v>156</v>
      </c>
      <c r="B17" s="116"/>
      <c r="C17" s="113"/>
      <c r="D17" s="113"/>
    </row>
    <row r="18" spans="1:4" ht="12.75">
      <c r="A18" s="105" t="s">
        <v>124</v>
      </c>
      <c r="B18" s="116"/>
      <c r="C18" s="113"/>
      <c r="D18" s="113"/>
    </row>
    <row r="19" spans="1:4" ht="12.75">
      <c r="A19" s="106" t="s">
        <v>174</v>
      </c>
      <c r="B19" s="116"/>
      <c r="C19" s="113"/>
      <c r="D19" s="113"/>
    </row>
    <row r="20" spans="1:4" ht="12.75">
      <c r="A20" s="105" t="s">
        <v>20</v>
      </c>
      <c r="B20" s="116"/>
      <c r="C20" s="113"/>
      <c r="D20" s="113"/>
    </row>
    <row r="21" spans="1:4" ht="12.75">
      <c r="A21" s="105" t="s">
        <v>32</v>
      </c>
      <c r="B21" s="116"/>
      <c r="C21" s="113"/>
      <c r="D21" s="113"/>
    </row>
    <row r="22" spans="1:4" ht="12.75">
      <c r="A22" s="105" t="s">
        <v>105</v>
      </c>
      <c r="B22" s="116"/>
      <c r="C22" s="113"/>
      <c r="D22" s="113"/>
    </row>
    <row r="23" spans="1:4" ht="12.75">
      <c r="A23" s="105" t="s">
        <v>58</v>
      </c>
      <c r="B23" s="116"/>
      <c r="C23" s="113"/>
      <c r="D23" s="113"/>
    </row>
    <row r="24" spans="1:4" ht="12.75">
      <c r="A24" s="124" t="s">
        <v>224</v>
      </c>
      <c r="B24" s="116"/>
      <c r="C24" s="113"/>
      <c r="D24" s="113"/>
    </row>
    <row r="25" spans="1:4" ht="12.75">
      <c r="A25" s="123" t="s">
        <v>229</v>
      </c>
      <c r="B25" s="116"/>
      <c r="C25" s="113"/>
      <c r="D25" s="113"/>
    </row>
    <row r="26" spans="1:4" ht="12.75">
      <c r="A26" s="105" t="s">
        <v>59</v>
      </c>
      <c r="B26" s="116"/>
      <c r="C26" s="113"/>
      <c r="D26" s="113"/>
    </row>
    <row r="27" spans="1:4" ht="12.75">
      <c r="A27" s="105" t="s">
        <v>39</v>
      </c>
      <c r="B27" s="116"/>
      <c r="C27" s="113"/>
      <c r="D27" s="113"/>
    </row>
    <row r="28" spans="1:4" ht="12.75">
      <c r="A28" s="105" t="s">
        <v>21</v>
      </c>
      <c r="B28" s="116"/>
      <c r="C28" s="113"/>
      <c r="D28" s="113"/>
    </row>
    <row r="29" spans="1:4" ht="12.75">
      <c r="A29" s="105" t="s">
        <v>60</v>
      </c>
      <c r="B29" s="116"/>
      <c r="C29" s="113"/>
      <c r="D29" s="113"/>
    </row>
    <row r="30" spans="1:4" ht="12.75">
      <c r="A30" s="124" t="s">
        <v>223</v>
      </c>
      <c r="B30" s="116"/>
      <c r="C30" s="113"/>
      <c r="D30" s="113"/>
    </row>
    <row r="31" spans="1:4" ht="12.75">
      <c r="A31" s="106" t="s">
        <v>106</v>
      </c>
      <c r="B31" s="116"/>
      <c r="C31" s="113"/>
      <c r="D31" s="113"/>
    </row>
    <row r="32" spans="1:4" ht="12.75">
      <c r="A32" s="105" t="s">
        <v>61</v>
      </c>
      <c r="B32" s="116"/>
      <c r="C32" s="113"/>
      <c r="D32" s="113"/>
    </row>
    <row r="33" spans="1:4" ht="12.75">
      <c r="A33" s="124" t="s">
        <v>107</v>
      </c>
      <c r="B33" s="116"/>
      <c r="C33" s="113"/>
      <c r="D33" s="113"/>
    </row>
    <row r="34" spans="1:4" ht="12.75">
      <c r="A34" s="124" t="s">
        <v>218</v>
      </c>
      <c r="B34" s="116"/>
      <c r="C34" s="113"/>
      <c r="D34" s="113"/>
    </row>
    <row r="35" spans="1:4" ht="12.75">
      <c r="A35" s="105" t="s">
        <v>62</v>
      </c>
      <c r="B35" s="116"/>
      <c r="C35" s="113"/>
      <c r="D35" s="113"/>
    </row>
    <row r="36" spans="1:4" ht="12.75">
      <c r="A36" s="105" t="s">
        <v>22</v>
      </c>
      <c r="B36" s="116"/>
      <c r="C36" s="113"/>
      <c r="D36" s="113"/>
    </row>
    <row r="37" spans="1:4" ht="12.75">
      <c r="A37" s="105" t="s">
        <v>34</v>
      </c>
      <c r="B37" s="116"/>
      <c r="C37" s="113"/>
      <c r="D37" s="113"/>
    </row>
    <row r="38" spans="1:4" s="73" customFormat="1" ht="11.25">
      <c r="A38" s="105" t="s">
        <v>23</v>
      </c>
      <c r="B38" s="116"/>
      <c r="C38" s="113"/>
      <c r="D38" s="113"/>
    </row>
    <row r="39" spans="1:4" ht="12.75">
      <c r="A39" s="105" t="s">
        <v>24</v>
      </c>
      <c r="B39" s="116"/>
      <c r="C39" s="113"/>
      <c r="D39" s="113"/>
    </row>
    <row r="40" spans="1:4" ht="12.75">
      <c r="A40" s="105" t="s">
        <v>63</v>
      </c>
      <c r="B40" s="116"/>
      <c r="C40" s="113"/>
      <c r="D40" s="113"/>
    </row>
    <row r="41" spans="1:4" ht="12.75">
      <c r="A41" s="106" t="s">
        <v>108</v>
      </c>
      <c r="B41" s="116"/>
      <c r="C41" s="113"/>
      <c r="D41" s="113"/>
    </row>
    <row r="42" spans="1:4" ht="12.75">
      <c r="A42" s="105" t="s">
        <v>138</v>
      </c>
      <c r="B42" s="116"/>
      <c r="C42" s="113"/>
      <c r="D42" s="113"/>
    </row>
    <row r="43" spans="1:4" ht="12.75">
      <c r="A43" s="108" t="s">
        <v>152</v>
      </c>
      <c r="B43" s="116"/>
      <c r="C43" s="113"/>
      <c r="D43" s="113"/>
    </row>
    <row r="44" spans="1:4" ht="12.75">
      <c r="A44" s="105" t="s">
        <v>25</v>
      </c>
      <c r="B44" s="116"/>
      <c r="C44" s="113"/>
      <c r="D44" s="113"/>
    </row>
    <row r="45" spans="1:4" ht="12.75">
      <c r="A45" s="105" t="s">
        <v>65</v>
      </c>
      <c r="B45" s="116"/>
      <c r="C45" s="113"/>
      <c r="D45" s="113"/>
    </row>
    <row r="46" spans="1:4" ht="12.75">
      <c r="A46" s="105" t="s">
        <v>9</v>
      </c>
      <c r="B46" s="116"/>
      <c r="C46" s="113"/>
      <c r="D46" s="113"/>
    </row>
    <row r="47" spans="1:4" ht="12.75">
      <c r="A47" s="105" t="s">
        <v>26</v>
      </c>
      <c r="B47" s="116"/>
      <c r="C47" s="113"/>
      <c r="D47" s="113"/>
    </row>
    <row r="48" spans="1:4" ht="12.75">
      <c r="A48" s="105" t="s">
        <v>27</v>
      </c>
      <c r="B48" s="116"/>
      <c r="C48" s="113"/>
      <c r="D48" s="113"/>
    </row>
    <row r="49" spans="1:4" ht="12.75">
      <c r="A49" s="105" t="s">
        <v>28</v>
      </c>
      <c r="B49" s="116"/>
      <c r="C49" s="113"/>
      <c r="D49" s="113"/>
    </row>
    <row r="50" spans="1:4" ht="12.75">
      <c r="A50" s="124" t="s">
        <v>226</v>
      </c>
      <c r="B50" s="116"/>
      <c r="C50" s="113"/>
      <c r="D50" s="113"/>
    </row>
    <row r="51" spans="1:4" ht="12.75">
      <c r="A51" s="105" t="s">
        <v>66</v>
      </c>
      <c r="B51" s="116"/>
      <c r="C51" s="113"/>
      <c r="D51" s="113"/>
    </row>
    <row r="52" spans="1:4" s="72" customFormat="1" ht="12.75">
      <c r="A52" s="106" t="s">
        <v>182</v>
      </c>
      <c r="B52" s="116"/>
      <c r="C52" s="113"/>
      <c r="D52" s="113"/>
    </row>
    <row r="53" spans="1:4" ht="12.75">
      <c r="A53" s="105" t="s">
        <v>127</v>
      </c>
      <c r="B53" s="116"/>
      <c r="C53" s="113"/>
      <c r="D53" s="113"/>
    </row>
    <row r="54" spans="1:4" ht="12.75">
      <c r="A54" s="124" t="s">
        <v>215</v>
      </c>
      <c r="B54" s="116"/>
      <c r="C54" s="113"/>
      <c r="D54" s="113"/>
    </row>
    <row r="55" spans="1:4" ht="12.75">
      <c r="A55" s="105" t="s">
        <v>11</v>
      </c>
      <c r="B55" s="116"/>
      <c r="C55" s="113"/>
      <c r="D55" s="113"/>
    </row>
    <row r="56" spans="1:4" ht="12.75">
      <c r="A56" s="105" t="s">
        <v>67</v>
      </c>
      <c r="B56" s="116"/>
      <c r="C56" s="113"/>
      <c r="D56" s="113"/>
    </row>
    <row r="57" spans="1:4" ht="12.75">
      <c r="A57" s="105" t="s">
        <v>68</v>
      </c>
      <c r="B57" s="116"/>
      <c r="C57" s="113"/>
      <c r="D57" s="113"/>
    </row>
    <row r="58" spans="1:4" ht="12.75">
      <c r="A58" s="105" t="s">
        <v>69</v>
      </c>
      <c r="B58" s="116"/>
      <c r="C58" s="113"/>
      <c r="D58" s="113"/>
    </row>
    <row r="59" spans="1:4" ht="12.75">
      <c r="A59" s="106" t="s">
        <v>183</v>
      </c>
      <c r="B59" s="116"/>
      <c r="C59" s="113"/>
      <c r="D59" s="113"/>
    </row>
    <row r="60" spans="1:4" s="73" customFormat="1" ht="11.25">
      <c r="A60" s="105" t="s">
        <v>35</v>
      </c>
      <c r="B60" s="116"/>
      <c r="C60" s="113"/>
      <c r="D60" s="113"/>
    </row>
    <row r="61" spans="1:4" ht="12.75">
      <c r="A61" s="105" t="s">
        <v>155</v>
      </c>
      <c r="B61" s="116"/>
      <c r="C61" s="113"/>
      <c r="D61" s="113"/>
    </row>
    <row r="62" spans="1:4" s="72" customFormat="1" ht="12.75">
      <c r="A62" s="105" t="s">
        <v>37</v>
      </c>
      <c r="B62" s="116"/>
      <c r="C62" s="113"/>
      <c r="D62" s="113"/>
    </row>
    <row r="63" spans="1:4" ht="12.75">
      <c r="A63" s="105" t="s">
        <v>12</v>
      </c>
      <c r="B63" s="116"/>
      <c r="C63" s="113"/>
      <c r="D63" s="113"/>
    </row>
    <row r="64" spans="1:4" ht="12.75">
      <c r="A64" s="106" t="s">
        <v>188</v>
      </c>
      <c r="B64" s="116"/>
      <c r="C64" s="113"/>
      <c r="D64" s="113"/>
    </row>
    <row r="65" spans="1:4" ht="12.75">
      <c r="A65" s="105" t="s">
        <v>29</v>
      </c>
      <c r="B65" s="116"/>
      <c r="C65" s="113"/>
      <c r="D65" s="113"/>
    </row>
    <row r="66" spans="1:4" ht="12.75">
      <c r="A66" s="105" t="s">
        <v>70</v>
      </c>
      <c r="B66" s="116"/>
      <c r="C66" s="113"/>
      <c r="D66" s="113"/>
    </row>
    <row r="67" spans="1:4" ht="12.75">
      <c r="A67" s="109" t="s">
        <v>163</v>
      </c>
      <c r="B67" s="116"/>
      <c r="C67" s="113"/>
      <c r="D67" s="113"/>
    </row>
    <row r="68" spans="1:4" ht="12.75">
      <c r="A68" s="106" t="s">
        <v>170</v>
      </c>
      <c r="B68" s="116"/>
      <c r="C68" s="113"/>
      <c r="D68" s="113"/>
    </row>
    <row r="69" spans="1:4" s="73" customFormat="1" ht="11.25">
      <c r="A69" s="105" t="s">
        <v>71</v>
      </c>
      <c r="B69" s="116"/>
      <c r="C69" s="113"/>
      <c r="D69" s="113"/>
    </row>
    <row r="70" spans="1:4" ht="12.75">
      <c r="A70" s="106" t="s">
        <v>111</v>
      </c>
      <c r="B70" s="116"/>
      <c r="C70" s="113"/>
      <c r="D70" s="113"/>
    </row>
    <row r="71" spans="1:4" ht="12.75">
      <c r="A71" s="109" t="s">
        <v>166</v>
      </c>
      <c r="B71" s="116"/>
      <c r="C71" s="113"/>
      <c r="D71" s="113"/>
    </row>
    <row r="72" spans="1:4" s="72" customFormat="1" ht="12.75">
      <c r="A72" s="105" t="s">
        <v>72</v>
      </c>
      <c r="B72" s="116"/>
      <c r="C72" s="113"/>
      <c r="D72" s="113"/>
    </row>
    <row r="73" spans="1:4" s="72" customFormat="1" ht="12.75">
      <c r="A73" s="124" t="s">
        <v>219</v>
      </c>
      <c r="B73" s="116"/>
      <c r="C73" s="113"/>
      <c r="D73" s="113"/>
    </row>
    <row r="74" spans="1:4" ht="12.75">
      <c r="A74" s="106" t="s">
        <v>184</v>
      </c>
      <c r="B74" s="116"/>
      <c r="C74" s="113"/>
      <c r="D74" s="113"/>
    </row>
    <row r="75" spans="1:4" ht="12.75">
      <c r="A75" s="109" t="s">
        <v>165</v>
      </c>
      <c r="B75" s="116"/>
      <c r="C75" s="113"/>
      <c r="D75" s="113"/>
    </row>
    <row r="76" spans="1:4" s="73" customFormat="1" ht="11.25">
      <c r="A76" s="105" t="s">
        <v>164</v>
      </c>
      <c r="B76" s="116"/>
      <c r="C76" s="113"/>
      <c r="D76" s="113"/>
    </row>
    <row r="77" spans="1:4" ht="12.75">
      <c r="A77" s="105" t="s">
        <v>73</v>
      </c>
      <c r="B77" s="116"/>
      <c r="C77" s="113"/>
      <c r="D77" s="113"/>
    </row>
    <row r="78" spans="1:4" ht="12.75">
      <c r="A78" s="105" t="s">
        <v>167</v>
      </c>
      <c r="B78" s="116"/>
      <c r="C78" s="113"/>
      <c r="D78" s="113"/>
    </row>
    <row r="79" spans="1:4" ht="12.75">
      <c r="A79" s="106" t="s">
        <v>171</v>
      </c>
      <c r="B79" s="116"/>
      <c r="C79" s="113"/>
      <c r="D79" s="113"/>
    </row>
    <row r="80" spans="1:4" s="72" customFormat="1" ht="12.75">
      <c r="A80" s="105" t="s">
        <v>74</v>
      </c>
      <c r="B80" s="116"/>
      <c r="C80" s="113"/>
      <c r="D80" s="113"/>
    </row>
    <row r="81" spans="1:4" ht="12.75">
      <c r="A81" s="105" t="s">
        <v>13</v>
      </c>
      <c r="B81" s="116"/>
      <c r="C81" s="113"/>
      <c r="D81" s="113"/>
    </row>
    <row r="82" spans="1:4" ht="12.75">
      <c r="A82" s="106" t="s">
        <v>172</v>
      </c>
      <c r="B82" s="116"/>
      <c r="C82" s="113"/>
      <c r="D82" s="113"/>
    </row>
    <row r="83" spans="1:4" ht="12.75">
      <c r="A83" s="105" t="s">
        <v>30</v>
      </c>
      <c r="B83" s="116"/>
      <c r="C83" s="113"/>
      <c r="D83" s="113"/>
    </row>
    <row r="84" spans="1:4" ht="12.75">
      <c r="A84" s="106" t="s">
        <v>112</v>
      </c>
      <c r="B84" s="116"/>
      <c r="C84" s="113"/>
      <c r="D84" s="113"/>
    </row>
    <row r="85" spans="1:4" ht="12.75">
      <c r="A85" s="106" t="s">
        <v>173</v>
      </c>
      <c r="B85" s="116"/>
      <c r="C85" s="113"/>
      <c r="D85" s="113"/>
    </row>
    <row r="86" spans="1:4" ht="12.75">
      <c r="A86" s="106" t="s">
        <v>113</v>
      </c>
      <c r="B86" s="116"/>
      <c r="C86" s="113"/>
      <c r="D86" s="113"/>
    </row>
    <row r="87" spans="1:4" ht="12.75">
      <c r="A87" s="105" t="s">
        <v>76</v>
      </c>
      <c r="B87" s="116"/>
      <c r="C87" s="113"/>
      <c r="D87" s="113"/>
    </row>
    <row r="88" spans="1:4" ht="12.75">
      <c r="A88" s="105" t="s">
        <v>77</v>
      </c>
      <c r="B88" s="116"/>
      <c r="C88" s="113"/>
      <c r="D88" s="113"/>
    </row>
    <row r="89" spans="1:4" ht="12.75">
      <c r="A89" s="124" t="s">
        <v>221</v>
      </c>
      <c r="B89" s="116"/>
      <c r="C89" s="113"/>
      <c r="D89" s="113"/>
    </row>
    <row r="90" spans="1:4" ht="12.75">
      <c r="A90" s="106" t="s">
        <v>177</v>
      </c>
      <c r="B90" s="116"/>
      <c r="C90" s="113"/>
      <c r="D90" s="113"/>
    </row>
    <row r="91" spans="1:4" ht="12.75">
      <c r="A91" s="106" t="s">
        <v>185</v>
      </c>
      <c r="B91" s="116"/>
      <c r="C91" s="113"/>
      <c r="D91" s="113"/>
    </row>
    <row r="92" spans="1:4" ht="12.75">
      <c r="A92" s="106" t="s">
        <v>178</v>
      </c>
      <c r="B92" s="116"/>
      <c r="C92" s="113"/>
      <c r="D92" s="113"/>
    </row>
    <row r="93" spans="1:4" ht="12.75">
      <c r="A93" s="105" t="s">
        <v>157</v>
      </c>
      <c r="B93" s="116"/>
      <c r="C93" s="113"/>
      <c r="D93" s="113"/>
    </row>
    <row r="94" spans="1:4" ht="12.75">
      <c r="A94" s="106" t="s">
        <v>114</v>
      </c>
      <c r="B94" s="116"/>
      <c r="C94" s="113"/>
      <c r="D94" s="113"/>
    </row>
    <row r="95" spans="1:4" ht="12.75">
      <c r="A95" s="105" t="s">
        <v>78</v>
      </c>
      <c r="B95" s="116"/>
      <c r="C95" s="113"/>
      <c r="D95" s="113"/>
    </row>
    <row r="96" spans="1:4" ht="12.75">
      <c r="A96" s="105" t="s">
        <v>79</v>
      </c>
      <c r="B96" s="116"/>
      <c r="C96" s="113"/>
      <c r="D96" s="113"/>
    </row>
    <row r="97" spans="1:4" ht="12.75">
      <c r="A97" s="105" t="s">
        <v>31</v>
      </c>
      <c r="B97" s="116"/>
      <c r="C97" s="113"/>
      <c r="D97" s="113"/>
    </row>
    <row r="98" spans="1:4" s="72" customFormat="1" ht="12.75">
      <c r="A98" s="105" t="s">
        <v>81</v>
      </c>
      <c r="B98" s="116"/>
      <c r="C98" s="113"/>
      <c r="D98" s="113"/>
    </row>
    <row r="99" spans="1:4" ht="12.75">
      <c r="A99" s="110" t="s">
        <v>115</v>
      </c>
      <c r="B99" s="116"/>
      <c r="C99" s="113"/>
      <c r="D99" s="113"/>
    </row>
    <row r="100" spans="1:4" s="73" customFormat="1" ht="11.25">
      <c r="A100" s="105" t="s">
        <v>82</v>
      </c>
      <c r="B100" s="116"/>
      <c r="C100" s="113"/>
      <c r="D100" s="113"/>
    </row>
    <row r="101" spans="1:4" ht="12.75">
      <c r="A101" s="109" t="s">
        <v>176</v>
      </c>
      <c r="B101" s="116"/>
      <c r="C101" s="113"/>
      <c r="D101" s="113"/>
    </row>
    <row r="102" spans="1:4" ht="12.75">
      <c r="A102" s="105" t="s">
        <v>83</v>
      </c>
      <c r="B102" s="116"/>
      <c r="C102" s="113"/>
      <c r="D102" s="113"/>
    </row>
    <row r="103" spans="1:4" ht="12.75">
      <c r="A103" s="105" t="s">
        <v>153</v>
      </c>
      <c r="B103" s="116"/>
      <c r="C103" s="113"/>
      <c r="D103" s="113"/>
    </row>
    <row r="104" spans="1:4" ht="12.75">
      <c r="A104" s="105" t="s">
        <v>84</v>
      </c>
      <c r="B104" s="116"/>
      <c r="C104" s="113"/>
      <c r="D104" s="113"/>
    </row>
    <row r="105" spans="1:4" s="73" customFormat="1" ht="11.25">
      <c r="A105" s="105" t="s">
        <v>158</v>
      </c>
      <c r="B105" s="116"/>
      <c r="C105" s="113"/>
      <c r="D105" s="113"/>
    </row>
    <row r="106" spans="1:4" s="73" customFormat="1" ht="11.25">
      <c r="A106" s="105" t="s">
        <v>154</v>
      </c>
      <c r="B106" s="116"/>
      <c r="C106" s="113"/>
      <c r="D106" s="113"/>
    </row>
    <row r="107" spans="1:4" ht="12.75">
      <c r="A107" s="105" t="s">
        <v>86</v>
      </c>
      <c r="B107" s="116"/>
      <c r="C107" s="113"/>
      <c r="D107" s="113"/>
    </row>
    <row r="108" spans="1:4" ht="12.75">
      <c r="A108" s="109" t="s">
        <v>159</v>
      </c>
      <c r="B108" s="116"/>
      <c r="C108" s="113"/>
      <c r="D108" s="113"/>
    </row>
    <row r="109" spans="1:4" ht="12.75">
      <c r="A109" s="105" t="s">
        <v>87</v>
      </c>
      <c r="B109" s="116"/>
      <c r="C109" s="113"/>
      <c r="D109" s="113"/>
    </row>
    <row r="110" spans="1:4" ht="12.75">
      <c r="A110" s="105" t="s">
        <v>88</v>
      </c>
      <c r="B110" s="116"/>
      <c r="C110" s="113"/>
      <c r="D110" s="113"/>
    </row>
    <row r="111" spans="1:4" ht="12.75">
      <c r="A111" s="105" t="s">
        <v>14</v>
      </c>
      <c r="B111" s="116"/>
      <c r="C111" s="113"/>
      <c r="D111" s="113"/>
    </row>
    <row r="112" spans="1:4" ht="12.75">
      <c r="A112" s="105" t="s">
        <v>89</v>
      </c>
      <c r="B112" s="116"/>
      <c r="C112" s="113"/>
      <c r="D112" s="113"/>
    </row>
    <row r="113" spans="1:4" ht="12.75">
      <c r="A113" s="106" t="s">
        <v>116</v>
      </c>
      <c r="B113" s="116"/>
      <c r="C113" s="113"/>
      <c r="D113" s="113"/>
    </row>
    <row r="114" spans="1:4" ht="12.75">
      <c r="A114" s="125" t="s">
        <v>216</v>
      </c>
      <c r="B114" s="116"/>
      <c r="C114" s="113"/>
      <c r="D114" s="113"/>
    </row>
    <row r="115" spans="1:4" s="73" customFormat="1" ht="11.25">
      <c r="A115" s="110" t="s">
        <v>179</v>
      </c>
      <c r="B115" s="116"/>
      <c r="C115" s="113"/>
      <c r="D115" s="113"/>
    </row>
    <row r="116" spans="1:4" s="73" customFormat="1" ht="11.25">
      <c r="A116" s="126" t="s">
        <v>222</v>
      </c>
      <c r="B116" s="116"/>
      <c r="C116" s="113"/>
      <c r="D116" s="113"/>
    </row>
    <row r="117" spans="1:4" ht="12.75">
      <c r="A117" s="106" t="s">
        <v>175</v>
      </c>
      <c r="B117" s="116"/>
      <c r="C117" s="113"/>
      <c r="D117" s="113"/>
    </row>
    <row r="118" spans="1:4" ht="12.75">
      <c r="A118" s="106" t="s">
        <v>117</v>
      </c>
      <c r="B118" s="116"/>
      <c r="C118" s="113"/>
      <c r="D118" s="113"/>
    </row>
    <row r="119" spans="1:4" ht="12.75">
      <c r="A119" s="109" t="s">
        <v>168</v>
      </c>
      <c r="B119" s="116"/>
      <c r="C119" s="113"/>
      <c r="D119" s="113"/>
    </row>
    <row r="120" spans="1:4" s="73" customFormat="1" ht="11.25">
      <c r="A120" s="105" t="s">
        <v>90</v>
      </c>
      <c r="B120" s="116"/>
      <c r="C120" s="113"/>
      <c r="D120" s="113"/>
    </row>
    <row r="121" spans="1:4" s="73" customFormat="1" ht="11.25">
      <c r="A121" s="105" t="s">
        <v>91</v>
      </c>
      <c r="B121" s="116"/>
      <c r="C121" s="113"/>
      <c r="D121" s="113"/>
    </row>
    <row r="122" spans="1:4" s="73" customFormat="1" ht="11.25">
      <c r="A122" s="106" t="s">
        <v>118</v>
      </c>
      <c r="B122" s="116"/>
      <c r="C122" s="113"/>
      <c r="D122" s="113"/>
    </row>
    <row r="123" spans="1:4" s="73" customFormat="1" ht="11.25">
      <c r="A123" s="125" t="s">
        <v>220</v>
      </c>
      <c r="B123" s="116"/>
      <c r="C123" s="113"/>
      <c r="D123" s="113"/>
    </row>
    <row r="124" spans="1:4" ht="12.75">
      <c r="A124" s="105" t="s">
        <v>92</v>
      </c>
      <c r="B124" s="116"/>
      <c r="C124" s="113"/>
      <c r="D124" s="113"/>
    </row>
    <row r="125" spans="1:4" ht="12.75">
      <c r="A125" s="105" t="s">
        <v>15</v>
      </c>
      <c r="B125" s="116"/>
      <c r="C125" s="113"/>
      <c r="D125" s="113"/>
    </row>
    <row r="126" spans="1:4" s="73" customFormat="1" ht="11.25">
      <c r="A126" s="105" t="s">
        <v>93</v>
      </c>
      <c r="B126" s="116"/>
      <c r="C126" s="113"/>
      <c r="D126" s="113"/>
    </row>
    <row r="127" spans="1:4" ht="12.75">
      <c r="A127" s="105" t="s">
        <v>38</v>
      </c>
      <c r="B127" s="116"/>
      <c r="C127" s="113"/>
      <c r="D127" s="113"/>
    </row>
    <row r="128" spans="1:4" ht="12.75">
      <c r="A128" s="124" t="s">
        <v>217</v>
      </c>
      <c r="B128" s="116"/>
      <c r="C128" s="113"/>
      <c r="D128" s="113"/>
    </row>
    <row r="129" spans="1:4" ht="12.75">
      <c r="A129" s="105" t="s">
        <v>40</v>
      </c>
      <c r="B129" s="116"/>
      <c r="C129" s="113"/>
      <c r="D129" s="113"/>
    </row>
    <row r="130" spans="1:4" ht="12.75">
      <c r="A130" s="111" t="s">
        <v>16</v>
      </c>
      <c r="B130" s="116"/>
      <c r="C130" s="113"/>
      <c r="D130" s="113"/>
    </row>
    <row r="131" spans="1:4" ht="12.75">
      <c r="A131" s="105" t="s">
        <v>160</v>
      </c>
      <c r="B131" s="116"/>
      <c r="C131" s="113"/>
      <c r="D131" s="113"/>
    </row>
    <row r="132" spans="1:4" s="73" customFormat="1" ht="11.25">
      <c r="A132" s="105" t="s">
        <v>94</v>
      </c>
      <c r="B132" s="116"/>
      <c r="C132" s="113"/>
      <c r="D132" s="113"/>
    </row>
    <row r="133" spans="1:4" ht="12.75">
      <c r="A133" s="110" t="s">
        <v>119</v>
      </c>
      <c r="B133" s="116"/>
      <c r="C133" s="113"/>
      <c r="D133" s="113"/>
    </row>
    <row r="134" spans="1:4" ht="12.75">
      <c r="A134" s="106" t="s">
        <v>186</v>
      </c>
      <c r="B134" s="116"/>
      <c r="C134" s="113"/>
      <c r="D134" s="113"/>
    </row>
    <row r="135" spans="1:4" ht="12.75">
      <c r="A135" s="110" t="s">
        <v>187</v>
      </c>
      <c r="B135" s="117"/>
      <c r="C135" s="118"/>
      <c r="D135" s="118"/>
    </row>
    <row r="136" spans="1:4" ht="12.75">
      <c r="A136" s="126" t="s">
        <v>225</v>
      </c>
      <c r="B136" s="117"/>
      <c r="C136" s="118"/>
      <c r="D136" s="118"/>
    </row>
    <row r="137" spans="1:4" ht="12.75">
      <c r="A137" s="76" t="s">
        <v>17</v>
      </c>
      <c r="B137" s="119"/>
      <c r="C137" s="119"/>
      <c r="D137" s="119"/>
    </row>
    <row r="138" spans="1:4" s="72" customFormat="1" ht="12.75">
      <c r="A138" s="91"/>
      <c r="B138" s="96"/>
      <c r="C138" s="96"/>
      <c r="D138" s="96"/>
    </row>
    <row r="139" spans="1:4" s="72" customFormat="1" ht="12.75">
      <c r="A139" s="91"/>
      <c r="B139" s="96"/>
      <c r="C139" s="96"/>
      <c r="D139" s="96"/>
    </row>
    <row r="140" spans="1:4" ht="14.25">
      <c r="A140" s="75"/>
      <c r="B140" s="74"/>
      <c r="C140" s="97"/>
      <c r="D140" s="97"/>
    </row>
  </sheetData>
  <sheetProtection/>
  <mergeCells count="1">
    <mergeCell ref="B5:D5"/>
  </mergeCells>
  <conditionalFormatting sqref="A5:A65536 A1:A3">
    <cfRule type="duplicateValues" priority="19" dxfId="0" stopIfTrue="1">
      <formula>AND(COUNTIF($A$5:$A$65536,A1)+COUNTIF($A$1:$A$3,A1)&gt;1,NOT(ISBLANK(A1)))</formula>
    </cfRule>
  </conditionalFormatting>
  <conditionalFormatting sqref="A5:A137">
    <cfRule type="duplicateValues" priority="32" dxfId="0" stopIfTrue="1">
      <formula>AND(COUNTIF($A$5:$A$137,A5)&gt;1,NOT(ISBLANK(A5)))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0"/>
  <sheetViews>
    <sheetView zoomScalePageLayoutView="0" workbookViewId="0" topLeftCell="A10">
      <selection activeCell="G25" sqref="G25"/>
    </sheetView>
  </sheetViews>
  <sheetFormatPr defaultColWidth="9.140625" defaultRowHeight="12.75"/>
  <cols>
    <col min="1" max="1" width="39.28125" style="0" customWidth="1"/>
    <col min="2" max="2" width="5.28125" style="0" bestFit="1" customWidth="1"/>
    <col min="3" max="3" width="31.57421875" style="0" bestFit="1" customWidth="1"/>
    <col min="4" max="6" width="6.57421875" style="40" hidden="1" customWidth="1"/>
    <col min="7" max="9" width="9.140625" style="40" customWidth="1"/>
    <col min="10" max="11" width="20.57421875" style="0" customWidth="1"/>
  </cols>
  <sheetData>
    <row r="1" spans="1:9" ht="20.25">
      <c r="A1" s="10" t="s">
        <v>134</v>
      </c>
      <c r="B1" s="3"/>
      <c r="C1" s="2"/>
      <c r="D1" s="20"/>
      <c r="E1" s="20"/>
      <c r="F1" s="20"/>
      <c r="G1" s="20"/>
      <c r="H1" s="20"/>
      <c r="I1" s="20"/>
    </row>
    <row r="2" spans="1:9" ht="12.75">
      <c r="A2" s="2" t="s">
        <v>141</v>
      </c>
      <c r="B2" s="3"/>
      <c r="C2" s="2"/>
      <c r="D2" s="20"/>
      <c r="E2" s="20"/>
      <c r="F2" s="20"/>
      <c r="G2" s="20"/>
      <c r="H2" s="20"/>
      <c r="I2" s="20"/>
    </row>
    <row r="3" spans="1:9" ht="12.75">
      <c r="A3" s="2" t="s">
        <v>142</v>
      </c>
      <c r="B3" s="3"/>
      <c r="C3" s="2"/>
      <c r="D3" s="20"/>
      <c r="E3" s="20"/>
      <c r="F3" s="20"/>
      <c r="G3" s="20"/>
      <c r="H3" s="20"/>
      <c r="I3" s="20"/>
    </row>
    <row r="4" spans="1:9" ht="12.75">
      <c r="A4" s="2" t="s">
        <v>140</v>
      </c>
      <c r="B4" s="3"/>
      <c r="C4" s="2"/>
      <c r="D4" s="20"/>
      <c r="E4" s="20"/>
      <c r="F4" s="20"/>
      <c r="G4" s="20"/>
      <c r="H4" s="20"/>
      <c r="I4" s="20"/>
    </row>
    <row r="5" spans="1:9" ht="12.75">
      <c r="A5" s="2"/>
      <c r="B5" s="3"/>
      <c r="C5" s="2"/>
      <c r="D5" s="20"/>
      <c r="E5" s="20"/>
      <c r="F5" s="20"/>
      <c r="G5" s="20"/>
      <c r="H5" s="20"/>
      <c r="I5" s="20"/>
    </row>
    <row r="6" spans="1:9" ht="12.75">
      <c r="A6" s="2" t="s">
        <v>146</v>
      </c>
      <c r="B6" s="3"/>
      <c r="C6" s="2"/>
      <c r="D6" s="20"/>
      <c r="E6" s="20"/>
      <c r="F6" s="20"/>
      <c r="G6" s="20"/>
      <c r="H6" s="20"/>
      <c r="I6" s="20"/>
    </row>
    <row r="7" spans="1:9" ht="12.75">
      <c r="A7" s="2"/>
      <c r="B7" s="3"/>
      <c r="C7" s="2"/>
      <c r="D7" s="20"/>
      <c r="E7" s="20"/>
      <c r="F7" s="20"/>
      <c r="G7" s="20"/>
      <c r="H7" s="20"/>
      <c r="I7" s="20"/>
    </row>
    <row r="8" spans="1:9" ht="12.75">
      <c r="A8" s="2" t="s">
        <v>143</v>
      </c>
      <c r="B8" s="3"/>
      <c r="C8" s="2"/>
      <c r="D8" s="20"/>
      <c r="E8" s="20"/>
      <c r="F8" s="20"/>
      <c r="G8" s="20"/>
      <c r="H8" s="20"/>
      <c r="I8" s="20"/>
    </row>
    <row r="9" spans="1:9" ht="12.75">
      <c r="A9" s="2" t="s">
        <v>144</v>
      </c>
      <c r="B9" s="3"/>
      <c r="C9" s="2"/>
      <c r="D9" s="20"/>
      <c r="E9" s="20"/>
      <c r="F9" s="20"/>
      <c r="G9" s="20"/>
      <c r="H9" s="20"/>
      <c r="I9" s="20"/>
    </row>
    <row r="10" spans="1:9" ht="12.75">
      <c r="A10" s="2" t="s">
        <v>145</v>
      </c>
      <c r="B10" s="3"/>
      <c r="C10" s="2"/>
      <c r="D10" s="20"/>
      <c r="E10" s="20"/>
      <c r="F10" s="20"/>
      <c r="G10" s="20"/>
      <c r="H10" s="20"/>
      <c r="I10" s="20"/>
    </row>
    <row r="11" spans="1:9" ht="12.75">
      <c r="A11" s="2"/>
      <c r="B11" s="3"/>
      <c r="C11" s="1"/>
      <c r="D11" s="20"/>
      <c r="E11" s="20"/>
      <c r="F11" s="20"/>
      <c r="G11" s="20"/>
      <c r="H11" s="20"/>
      <c r="I11" s="20"/>
    </row>
    <row r="12" spans="1:9" ht="12.75">
      <c r="A12" s="6" t="s">
        <v>95</v>
      </c>
      <c r="B12" s="3"/>
      <c r="C12" s="2"/>
      <c r="D12" s="20"/>
      <c r="E12" s="20"/>
      <c r="F12" s="20"/>
      <c r="G12" s="20"/>
      <c r="H12" s="20"/>
      <c r="I12" s="20"/>
    </row>
    <row r="13" spans="1:11" ht="12.75">
      <c r="A13" s="4" t="s">
        <v>0</v>
      </c>
      <c r="B13" s="8" t="s">
        <v>41</v>
      </c>
      <c r="C13" s="4" t="s">
        <v>1</v>
      </c>
      <c r="D13" s="181" t="s">
        <v>132</v>
      </c>
      <c r="E13" s="181"/>
      <c r="F13" s="181"/>
      <c r="G13" s="178" t="s">
        <v>136</v>
      </c>
      <c r="H13" s="179"/>
      <c r="I13" s="180"/>
      <c r="J13" s="182" t="s">
        <v>42</v>
      </c>
      <c r="K13" s="183" t="s">
        <v>43</v>
      </c>
    </row>
    <row r="14" spans="1:11" ht="12.75">
      <c r="A14" s="5" t="s">
        <v>2</v>
      </c>
      <c r="B14" s="9"/>
      <c r="C14" s="5"/>
      <c r="D14" s="19" t="s">
        <v>3</v>
      </c>
      <c r="E14" s="19" t="s">
        <v>4</v>
      </c>
      <c r="F14" s="19" t="s">
        <v>5</v>
      </c>
      <c r="G14" s="19" t="s">
        <v>3</v>
      </c>
      <c r="H14" s="19" t="s">
        <v>4</v>
      </c>
      <c r="I14" s="19" t="s">
        <v>5</v>
      </c>
      <c r="J14" s="182"/>
      <c r="K14" s="183"/>
    </row>
    <row r="15" spans="1:11" ht="12.75">
      <c r="A15" s="5" t="s">
        <v>6</v>
      </c>
      <c r="B15" s="9"/>
      <c r="C15" s="5"/>
      <c r="D15" s="19" t="s">
        <v>7</v>
      </c>
      <c r="E15" s="19" t="s">
        <v>3</v>
      </c>
      <c r="F15" s="19" t="s">
        <v>8</v>
      </c>
      <c r="G15" s="19" t="s">
        <v>7</v>
      </c>
      <c r="H15" s="19" t="s">
        <v>3</v>
      </c>
      <c r="I15" s="19" t="s">
        <v>8</v>
      </c>
      <c r="J15" s="182"/>
      <c r="K15" s="183"/>
    </row>
    <row r="16" spans="1:11" ht="12.75">
      <c r="A16" s="13" t="s">
        <v>18</v>
      </c>
      <c r="B16" s="14">
        <v>2</v>
      </c>
      <c r="C16" s="15" t="s">
        <v>44</v>
      </c>
      <c r="D16" s="17">
        <v>3078</v>
      </c>
      <c r="E16" s="17">
        <v>4311</v>
      </c>
      <c r="F16" s="17">
        <v>6035.4</v>
      </c>
      <c r="G16" s="17">
        <f>IF($J16="x","purchased",D16-$K16)</f>
        <v>3078</v>
      </c>
      <c r="H16" s="17">
        <f>IF($J16="x","purchased",E16-$K16)</f>
        <v>4311</v>
      </c>
      <c r="I16" s="17">
        <f>IF($J16="x","purchased",F16-$K16)</f>
        <v>6035.4</v>
      </c>
      <c r="J16" s="11"/>
      <c r="K16" s="12"/>
    </row>
    <row r="17" spans="1:11" ht="12.75">
      <c r="A17" s="13" t="s">
        <v>24</v>
      </c>
      <c r="B17" s="14">
        <v>2</v>
      </c>
      <c r="C17" s="15" t="s">
        <v>44</v>
      </c>
      <c r="D17" s="17">
        <v>1870.8</v>
      </c>
      <c r="E17" s="17">
        <v>2619</v>
      </c>
      <c r="F17" s="17">
        <v>3672.6</v>
      </c>
      <c r="G17" s="17">
        <f aca="true" t="shared" si="0" ref="G17:G26">IF($J17="x","purchased",D17-$K17)</f>
        <v>1870.8</v>
      </c>
      <c r="H17" s="17">
        <f aca="true" t="shared" si="1" ref="H17:H26">IF($J17="x","purchased",E17-$K17)</f>
        <v>2619</v>
      </c>
      <c r="I17" s="17">
        <f aca="true" t="shared" si="2" ref="I17:I26">IF($J17="x","purchased",F17-$K17)</f>
        <v>3672.6</v>
      </c>
      <c r="J17" s="11"/>
      <c r="K17" s="12"/>
    </row>
    <row r="18" spans="1:11" ht="12.75">
      <c r="A18" s="13" t="s">
        <v>64</v>
      </c>
      <c r="B18" s="14">
        <v>2</v>
      </c>
      <c r="C18" s="15" t="s">
        <v>44</v>
      </c>
      <c r="D18" s="17">
        <v>4734</v>
      </c>
      <c r="E18" s="17">
        <v>6627</v>
      </c>
      <c r="F18" s="17">
        <v>9283.199999999999</v>
      </c>
      <c r="G18" s="17">
        <f t="shared" si="0"/>
        <v>4734</v>
      </c>
      <c r="H18" s="17">
        <f t="shared" si="1"/>
        <v>6627</v>
      </c>
      <c r="I18" s="17">
        <f t="shared" si="2"/>
        <v>9283.199999999999</v>
      </c>
      <c r="J18" s="11"/>
      <c r="K18" s="12"/>
    </row>
    <row r="19" spans="1:11" ht="12.75">
      <c r="A19" s="13" t="s">
        <v>26</v>
      </c>
      <c r="B19" s="14">
        <v>2</v>
      </c>
      <c r="C19" s="15" t="s">
        <v>44</v>
      </c>
      <c r="D19" s="17">
        <v>1506</v>
      </c>
      <c r="E19" s="17">
        <v>2112</v>
      </c>
      <c r="F19" s="17">
        <v>2958</v>
      </c>
      <c r="G19" s="17">
        <f t="shared" si="0"/>
        <v>1506</v>
      </c>
      <c r="H19" s="17">
        <f t="shared" si="1"/>
        <v>2112</v>
      </c>
      <c r="I19" s="17">
        <f t="shared" si="2"/>
        <v>2958</v>
      </c>
      <c r="J19" s="11"/>
      <c r="K19" s="12"/>
    </row>
    <row r="20" spans="1:11" ht="12.75">
      <c r="A20" s="13" t="s">
        <v>27</v>
      </c>
      <c r="B20" s="14">
        <v>2</v>
      </c>
      <c r="C20" s="15" t="s">
        <v>44</v>
      </c>
      <c r="D20" s="17">
        <v>5140.2</v>
      </c>
      <c r="E20" s="17">
        <v>7195.8</v>
      </c>
      <c r="F20" s="17">
        <v>10279.8</v>
      </c>
      <c r="G20" s="17">
        <f t="shared" si="0"/>
        <v>5140.2</v>
      </c>
      <c r="H20" s="17">
        <f t="shared" si="1"/>
        <v>7195.8</v>
      </c>
      <c r="I20" s="17">
        <f t="shared" si="2"/>
        <v>10279.8</v>
      </c>
      <c r="J20" s="11"/>
      <c r="K20" s="12"/>
    </row>
    <row r="21" spans="1:11" ht="12.75">
      <c r="A21" s="13" t="s">
        <v>28</v>
      </c>
      <c r="B21" s="14">
        <v>2</v>
      </c>
      <c r="C21" s="15" t="s">
        <v>44</v>
      </c>
      <c r="D21" s="17">
        <v>1619.3999999999999</v>
      </c>
      <c r="E21" s="17">
        <v>2268.6</v>
      </c>
      <c r="F21" s="17">
        <v>3176.4</v>
      </c>
      <c r="G21" s="17">
        <f t="shared" si="0"/>
        <v>1619.3999999999999</v>
      </c>
      <c r="H21" s="17">
        <f t="shared" si="1"/>
        <v>2268.6</v>
      </c>
      <c r="I21" s="17">
        <f t="shared" si="2"/>
        <v>3176.4</v>
      </c>
      <c r="J21" s="11"/>
      <c r="K21" s="12"/>
    </row>
    <row r="22" spans="1:11" ht="12.75">
      <c r="A22" s="13" t="s">
        <v>29</v>
      </c>
      <c r="B22" s="14">
        <v>2</v>
      </c>
      <c r="C22" s="15" t="s">
        <v>44</v>
      </c>
      <c r="D22" s="17">
        <v>278.4</v>
      </c>
      <c r="E22" s="17">
        <v>834</v>
      </c>
      <c r="F22" s="17">
        <v>1667.3999999999999</v>
      </c>
      <c r="G22" s="17">
        <f t="shared" si="0"/>
        <v>278.4</v>
      </c>
      <c r="H22" s="17">
        <f t="shared" si="1"/>
        <v>834</v>
      </c>
      <c r="I22" s="17">
        <f t="shared" si="2"/>
        <v>1667.3999999999999</v>
      </c>
      <c r="J22" s="11"/>
      <c r="K22" s="12"/>
    </row>
    <row r="23" spans="1:11" ht="12.75">
      <c r="A23" s="13" t="s">
        <v>71</v>
      </c>
      <c r="B23" s="14">
        <v>2</v>
      </c>
      <c r="C23" s="15" t="s">
        <v>44</v>
      </c>
      <c r="D23" s="17">
        <v>732</v>
      </c>
      <c r="E23" s="17">
        <v>1024.8</v>
      </c>
      <c r="F23" s="17">
        <v>1464</v>
      </c>
      <c r="G23" s="17">
        <f t="shared" si="0"/>
        <v>732</v>
      </c>
      <c r="H23" s="17">
        <f t="shared" si="1"/>
        <v>1024.8</v>
      </c>
      <c r="I23" s="17">
        <f t="shared" si="2"/>
        <v>1464</v>
      </c>
      <c r="J23" s="11"/>
      <c r="K23" s="12"/>
    </row>
    <row r="24" spans="1:11" ht="12.75">
      <c r="A24" s="13" t="s">
        <v>75</v>
      </c>
      <c r="B24" s="14">
        <v>2</v>
      </c>
      <c r="C24" s="15" t="s">
        <v>44</v>
      </c>
      <c r="D24" s="17">
        <v>1608</v>
      </c>
      <c r="E24" s="17">
        <v>2251.2</v>
      </c>
      <c r="F24" s="17">
        <v>3157.2</v>
      </c>
      <c r="G24" s="17">
        <f t="shared" si="0"/>
        <v>1608</v>
      </c>
      <c r="H24" s="17">
        <f t="shared" si="1"/>
        <v>2251.2</v>
      </c>
      <c r="I24" s="17">
        <f t="shared" si="2"/>
        <v>3157.2</v>
      </c>
      <c r="J24" s="11"/>
      <c r="K24" s="12"/>
    </row>
    <row r="25" spans="1:11" ht="12.75">
      <c r="A25" s="13" t="s">
        <v>87</v>
      </c>
      <c r="B25" s="14">
        <v>2</v>
      </c>
      <c r="C25" s="15" t="s">
        <v>44</v>
      </c>
      <c r="D25" s="17">
        <v>661.8</v>
      </c>
      <c r="E25" s="17">
        <v>926.4</v>
      </c>
      <c r="F25" s="17">
        <v>1323</v>
      </c>
      <c r="G25" s="17">
        <f t="shared" si="0"/>
        <v>661.8</v>
      </c>
      <c r="H25" s="17">
        <f t="shared" si="1"/>
        <v>926.4</v>
      </c>
      <c r="I25" s="17">
        <f t="shared" si="2"/>
        <v>1323</v>
      </c>
      <c r="J25" s="11"/>
      <c r="K25" s="12"/>
    </row>
    <row r="26" spans="1:11" ht="12.75">
      <c r="A26" s="13" t="s">
        <v>93</v>
      </c>
      <c r="B26" s="14">
        <v>1</v>
      </c>
      <c r="C26" s="15" t="s">
        <v>44</v>
      </c>
      <c r="D26" s="17">
        <v>2205.6</v>
      </c>
      <c r="E26" s="17">
        <v>3087.2000000000003</v>
      </c>
      <c r="F26" s="17">
        <v>4410.400000000001</v>
      </c>
      <c r="G26" s="17">
        <f t="shared" si="0"/>
        <v>2205.6</v>
      </c>
      <c r="H26" s="17">
        <f t="shared" si="1"/>
        <v>3087.2000000000003</v>
      </c>
      <c r="I26" s="17">
        <f t="shared" si="2"/>
        <v>4410.400000000001</v>
      </c>
      <c r="J26" s="11"/>
      <c r="K26" s="12"/>
    </row>
    <row r="27" spans="1:10" ht="12.75">
      <c r="A27" s="7" t="s">
        <v>17</v>
      </c>
      <c r="B27" s="16"/>
      <c r="C27" s="7"/>
      <c r="D27" s="18">
        <f aca="true" t="shared" si="3" ref="D27:I27">SUM(D16:D26)</f>
        <v>23434.2</v>
      </c>
      <c r="E27" s="18">
        <f t="shared" si="3"/>
        <v>33257</v>
      </c>
      <c r="F27" s="18">
        <f t="shared" si="3"/>
        <v>47427.399999999994</v>
      </c>
      <c r="G27" s="18">
        <f t="shared" si="3"/>
        <v>23434.2</v>
      </c>
      <c r="H27" s="18">
        <f t="shared" si="3"/>
        <v>33257</v>
      </c>
      <c r="I27" s="18">
        <f t="shared" si="3"/>
        <v>47427.399999999994</v>
      </c>
      <c r="J27" s="66"/>
    </row>
    <row r="28" spans="1:9" s="23" customFormat="1" ht="12.75">
      <c r="A28" s="21"/>
      <c r="B28" s="22"/>
      <c r="C28" s="21"/>
      <c r="D28" s="20"/>
      <c r="E28" s="20"/>
      <c r="F28" s="20"/>
      <c r="G28" s="20"/>
      <c r="H28" s="20"/>
      <c r="I28" s="20"/>
    </row>
    <row r="29" spans="1:9" s="23" customFormat="1" ht="12.75">
      <c r="A29" s="24" t="s">
        <v>137</v>
      </c>
      <c r="B29" s="22"/>
      <c r="C29" s="21"/>
      <c r="D29" s="20"/>
      <c r="E29" s="20"/>
      <c r="F29" s="20"/>
      <c r="G29" s="20"/>
      <c r="H29" s="20"/>
      <c r="I29" s="20"/>
    </row>
    <row r="30" spans="1:11" ht="12.75">
      <c r="A30" s="4" t="s">
        <v>0</v>
      </c>
      <c r="B30" s="8" t="s">
        <v>41</v>
      </c>
      <c r="C30" s="4" t="s">
        <v>1</v>
      </c>
      <c r="D30" s="181" t="s">
        <v>132</v>
      </c>
      <c r="E30" s="181"/>
      <c r="F30" s="181"/>
      <c r="G30" s="178" t="s">
        <v>136</v>
      </c>
      <c r="H30" s="179"/>
      <c r="I30" s="180"/>
      <c r="J30" s="182" t="s">
        <v>42</v>
      </c>
      <c r="K30" s="183" t="s">
        <v>43</v>
      </c>
    </row>
    <row r="31" spans="1:11" ht="12.75">
      <c r="A31" s="5" t="s">
        <v>2</v>
      </c>
      <c r="B31" s="9"/>
      <c r="C31" s="5"/>
      <c r="D31" s="19" t="s">
        <v>3</v>
      </c>
      <c r="E31" s="19" t="s">
        <v>4</v>
      </c>
      <c r="F31" s="19" t="s">
        <v>5</v>
      </c>
      <c r="G31" s="19" t="s">
        <v>3</v>
      </c>
      <c r="H31" s="19" t="s">
        <v>4</v>
      </c>
      <c r="I31" s="19" t="s">
        <v>5</v>
      </c>
      <c r="J31" s="182"/>
      <c r="K31" s="183"/>
    </row>
    <row r="32" spans="1:11" ht="12.75">
      <c r="A32" s="5" t="s">
        <v>6</v>
      </c>
      <c r="B32" s="9"/>
      <c r="C32" s="5"/>
      <c r="D32" s="19" t="s">
        <v>7</v>
      </c>
      <c r="E32" s="19" t="s">
        <v>3</v>
      </c>
      <c r="F32" s="19" t="s">
        <v>8</v>
      </c>
      <c r="G32" s="19" t="s">
        <v>7</v>
      </c>
      <c r="H32" s="19" t="s">
        <v>3</v>
      </c>
      <c r="I32" s="19" t="s">
        <v>8</v>
      </c>
      <c r="J32" s="182"/>
      <c r="K32" s="183"/>
    </row>
    <row r="33" spans="1:11" ht="12.75">
      <c r="A33" s="13" t="s">
        <v>18</v>
      </c>
      <c r="B33" s="14">
        <v>2</v>
      </c>
      <c r="C33" s="15" t="s">
        <v>46</v>
      </c>
      <c r="D33" s="17">
        <v>3078</v>
      </c>
      <c r="E33" s="17">
        <v>4311</v>
      </c>
      <c r="F33" s="17">
        <v>6035.4</v>
      </c>
      <c r="G33" s="17">
        <f>IF($J33="x","purchased",D33-$K33)</f>
        <v>3078</v>
      </c>
      <c r="H33" s="17">
        <f>IF($J33="x","purchased",E33-$K33)</f>
        <v>4311</v>
      </c>
      <c r="I33" s="17">
        <f>IF($J33="x","purchased",F33-$K33)</f>
        <v>6035.4</v>
      </c>
      <c r="J33" s="11"/>
      <c r="K33" s="12"/>
    </row>
    <row r="34" spans="1:11" ht="12.75">
      <c r="A34" s="13" t="s">
        <v>57</v>
      </c>
      <c r="B34" s="14">
        <v>2</v>
      </c>
      <c r="C34" s="15" t="s">
        <v>46</v>
      </c>
      <c r="D34" s="17">
        <v>278.4</v>
      </c>
      <c r="E34" s="17">
        <v>834</v>
      </c>
      <c r="F34" s="17">
        <v>1667.3999999999999</v>
      </c>
      <c r="G34" s="17">
        <f aca="true" t="shared" si="4" ref="G34:G40">IF($J34="x","purchased",D34-$K34)</f>
        <v>278.4</v>
      </c>
      <c r="H34" s="17">
        <f aca="true" t="shared" si="5" ref="H34:H40">IF($J34="x","purchased",E34-$K34)</f>
        <v>834</v>
      </c>
      <c r="I34" s="17">
        <f aca="true" t="shared" si="6" ref="I34:I40">IF($J34="x","purchased",F34-$K34)</f>
        <v>1667.3999999999999</v>
      </c>
      <c r="J34" s="11"/>
      <c r="K34" s="12"/>
    </row>
    <row r="35" spans="1:11" ht="12.75">
      <c r="A35" s="13" t="s">
        <v>20</v>
      </c>
      <c r="B35" s="14">
        <v>2</v>
      </c>
      <c r="C35" s="15" t="s">
        <v>46</v>
      </c>
      <c r="D35" s="17">
        <v>278.4</v>
      </c>
      <c r="E35" s="17">
        <v>834</v>
      </c>
      <c r="F35" s="17">
        <v>1667.3999999999999</v>
      </c>
      <c r="G35" s="17">
        <f t="shared" si="4"/>
        <v>278.4</v>
      </c>
      <c r="H35" s="17">
        <f t="shared" si="5"/>
        <v>834</v>
      </c>
      <c r="I35" s="17">
        <f t="shared" si="6"/>
        <v>1667.3999999999999</v>
      </c>
      <c r="J35" s="11"/>
      <c r="K35" s="12"/>
    </row>
    <row r="36" spans="1:11" ht="12.75">
      <c r="A36" s="13" t="s">
        <v>21</v>
      </c>
      <c r="B36" s="14">
        <v>2</v>
      </c>
      <c r="C36" s="15" t="s">
        <v>46</v>
      </c>
      <c r="D36" s="17">
        <v>278.4</v>
      </c>
      <c r="E36" s="17">
        <v>834</v>
      </c>
      <c r="F36" s="17">
        <v>1667.3999999999999</v>
      </c>
      <c r="G36" s="17">
        <f t="shared" si="4"/>
        <v>278.4</v>
      </c>
      <c r="H36" s="17">
        <f t="shared" si="5"/>
        <v>834</v>
      </c>
      <c r="I36" s="17">
        <f t="shared" si="6"/>
        <v>1667.3999999999999</v>
      </c>
      <c r="J36" s="11"/>
      <c r="K36" s="12"/>
    </row>
    <row r="37" spans="1:11" ht="12.75">
      <c r="A37" s="13" t="s">
        <v>23</v>
      </c>
      <c r="B37" s="14">
        <v>2</v>
      </c>
      <c r="C37" s="15" t="s">
        <v>46</v>
      </c>
      <c r="D37" s="17">
        <v>700.1999999999999</v>
      </c>
      <c r="E37" s="17">
        <v>981</v>
      </c>
      <c r="F37" s="17">
        <v>1374.6</v>
      </c>
      <c r="G37" s="17">
        <f t="shared" si="4"/>
        <v>700.1999999999999</v>
      </c>
      <c r="H37" s="17">
        <f t="shared" si="5"/>
        <v>981</v>
      </c>
      <c r="I37" s="17">
        <f t="shared" si="6"/>
        <v>1374.6</v>
      </c>
      <c r="J37" s="11"/>
      <c r="K37" s="12"/>
    </row>
    <row r="38" spans="1:11" ht="12.75">
      <c r="A38" s="13" t="s">
        <v>138</v>
      </c>
      <c r="B38" s="14">
        <v>2</v>
      </c>
      <c r="C38" s="15" t="s">
        <v>46</v>
      </c>
      <c r="D38" s="17">
        <v>1890</v>
      </c>
      <c r="E38" s="17">
        <v>2756.4</v>
      </c>
      <c r="F38" s="17">
        <v>3937.7999999999997</v>
      </c>
      <c r="G38" s="17">
        <f t="shared" si="4"/>
        <v>1890</v>
      </c>
      <c r="H38" s="17">
        <f t="shared" si="5"/>
        <v>2756.4</v>
      </c>
      <c r="I38" s="17">
        <f t="shared" si="6"/>
        <v>3937.7999999999997</v>
      </c>
      <c r="J38" s="11"/>
      <c r="K38" s="12"/>
    </row>
    <row r="39" spans="1:11" ht="12.75">
      <c r="A39" s="13" t="s">
        <v>71</v>
      </c>
      <c r="B39" s="14">
        <v>2</v>
      </c>
      <c r="C39" s="15" t="s">
        <v>46</v>
      </c>
      <c r="D39" s="17">
        <v>732</v>
      </c>
      <c r="E39" s="17">
        <v>1024.8</v>
      </c>
      <c r="F39" s="17">
        <v>1464</v>
      </c>
      <c r="G39" s="17">
        <f t="shared" si="4"/>
        <v>732</v>
      </c>
      <c r="H39" s="17">
        <f t="shared" si="5"/>
        <v>1024.8</v>
      </c>
      <c r="I39" s="17">
        <f t="shared" si="6"/>
        <v>1464</v>
      </c>
      <c r="J39" s="11"/>
      <c r="K39" s="12"/>
    </row>
    <row r="40" spans="1:11" ht="12.75">
      <c r="A40" s="13" t="s">
        <v>30</v>
      </c>
      <c r="B40" s="14">
        <v>2</v>
      </c>
      <c r="C40" s="15" t="s">
        <v>46</v>
      </c>
      <c r="D40" s="17">
        <v>759</v>
      </c>
      <c r="E40" s="17">
        <v>1065</v>
      </c>
      <c r="F40" s="17">
        <v>1491.6</v>
      </c>
      <c r="G40" s="17">
        <f t="shared" si="4"/>
        <v>759</v>
      </c>
      <c r="H40" s="17">
        <f t="shared" si="5"/>
        <v>1065</v>
      </c>
      <c r="I40" s="17">
        <f t="shared" si="6"/>
        <v>1491.6</v>
      </c>
      <c r="J40" s="11"/>
      <c r="K40" s="12"/>
    </row>
    <row r="41" spans="1:9" ht="12.75">
      <c r="A41" s="7" t="s">
        <v>17</v>
      </c>
      <c r="B41" s="16"/>
      <c r="C41" s="7"/>
      <c r="D41" s="18">
        <f aca="true" t="shared" si="7" ref="D41:I41">SUM(D33:D40)</f>
        <v>7994.400000000001</v>
      </c>
      <c r="E41" s="18">
        <f t="shared" si="7"/>
        <v>12640.199999999999</v>
      </c>
      <c r="F41" s="18">
        <f t="shared" si="7"/>
        <v>19305.6</v>
      </c>
      <c r="G41" s="18">
        <f t="shared" si="7"/>
        <v>7994.400000000001</v>
      </c>
      <c r="H41" s="18">
        <f t="shared" si="7"/>
        <v>12640.199999999999</v>
      </c>
      <c r="I41" s="18">
        <f t="shared" si="7"/>
        <v>19305.6</v>
      </c>
    </row>
    <row r="42" spans="1:9" s="23" customFormat="1" ht="12.75">
      <c r="A42" s="21"/>
      <c r="B42" s="22"/>
      <c r="C42" s="21"/>
      <c r="D42" s="20"/>
      <c r="E42" s="20"/>
      <c r="F42" s="20"/>
      <c r="G42" s="20"/>
      <c r="H42" s="20"/>
      <c r="I42" s="20"/>
    </row>
    <row r="43" spans="1:9" s="23" customFormat="1" ht="12.75">
      <c r="A43" s="24" t="s">
        <v>130</v>
      </c>
      <c r="B43" s="22"/>
      <c r="C43" s="21"/>
      <c r="D43" s="20"/>
      <c r="E43" s="20"/>
      <c r="F43" s="20"/>
      <c r="G43" s="20"/>
      <c r="H43" s="20"/>
      <c r="I43" s="20"/>
    </row>
    <row r="44" spans="1:11" ht="12.75">
      <c r="A44" s="4" t="s">
        <v>0</v>
      </c>
      <c r="B44" s="8" t="s">
        <v>41</v>
      </c>
      <c r="C44" s="4" t="s">
        <v>1</v>
      </c>
      <c r="D44" s="181" t="s">
        <v>132</v>
      </c>
      <c r="E44" s="181"/>
      <c r="F44" s="181"/>
      <c r="G44" s="178" t="s">
        <v>136</v>
      </c>
      <c r="H44" s="179"/>
      <c r="I44" s="180"/>
      <c r="J44" s="182" t="s">
        <v>42</v>
      </c>
      <c r="K44" s="183" t="s">
        <v>43</v>
      </c>
    </row>
    <row r="45" spans="1:11" ht="12.75">
      <c r="A45" s="5" t="s">
        <v>2</v>
      </c>
      <c r="B45" s="9"/>
      <c r="C45" s="5"/>
      <c r="D45" s="19" t="s">
        <v>3</v>
      </c>
      <c r="E45" s="19" t="s">
        <v>4</v>
      </c>
      <c r="F45" s="19" t="s">
        <v>5</v>
      </c>
      <c r="G45" s="19" t="s">
        <v>3</v>
      </c>
      <c r="H45" s="19" t="s">
        <v>4</v>
      </c>
      <c r="I45" s="19" t="s">
        <v>5</v>
      </c>
      <c r="J45" s="182"/>
      <c r="K45" s="183"/>
    </row>
    <row r="46" spans="1:11" ht="12.75">
      <c r="A46" s="5" t="s">
        <v>6</v>
      </c>
      <c r="B46" s="9"/>
      <c r="C46" s="5"/>
      <c r="D46" s="19" t="s">
        <v>7</v>
      </c>
      <c r="E46" s="19" t="s">
        <v>3</v>
      </c>
      <c r="F46" s="19" t="s">
        <v>8</v>
      </c>
      <c r="G46" s="19" t="s">
        <v>7</v>
      </c>
      <c r="H46" s="19" t="s">
        <v>3</v>
      </c>
      <c r="I46" s="19" t="s">
        <v>8</v>
      </c>
      <c r="J46" s="182"/>
      <c r="K46" s="183"/>
    </row>
    <row r="47" spans="1:11" ht="12.75">
      <c r="A47" s="13" t="s">
        <v>58</v>
      </c>
      <c r="B47" s="14">
        <v>1</v>
      </c>
      <c r="C47" s="15" t="s">
        <v>51</v>
      </c>
      <c r="D47" s="17">
        <v>7717.6</v>
      </c>
      <c r="E47" s="17">
        <v>10804.800000000001</v>
      </c>
      <c r="F47" s="17">
        <v>15126.400000000001</v>
      </c>
      <c r="G47" s="17">
        <f>IF($J47="x","purchased",D47-$K47)</f>
        <v>7717.6</v>
      </c>
      <c r="H47" s="17">
        <f>IF($J47="x","purchased",E47-$K47)</f>
        <v>10804.800000000001</v>
      </c>
      <c r="I47" s="17">
        <f>IF($J47="x","purchased",F47-$K47)</f>
        <v>15126.400000000001</v>
      </c>
      <c r="J47" s="11"/>
      <c r="K47" s="12"/>
    </row>
    <row r="48" spans="1:11" ht="12.75">
      <c r="A48" s="13" t="s">
        <v>60</v>
      </c>
      <c r="B48" s="14">
        <v>2</v>
      </c>
      <c r="C48" s="15" t="s">
        <v>51</v>
      </c>
      <c r="D48" s="17">
        <v>2053.2</v>
      </c>
      <c r="E48" s="17">
        <v>2877</v>
      </c>
      <c r="F48" s="17">
        <v>4029.6</v>
      </c>
      <c r="G48" s="17">
        <f aca="true" t="shared" si="8" ref="G48:G59">IF($J48="x","purchased",D48-$K48)</f>
        <v>2053.2</v>
      </c>
      <c r="H48" s="17">
        <f aca="true" t="shared" si="9" ref="H48:H59">IF($J48="x","purchased",E48-$K48)</f>
        <v>2877</v>
      </c>
      <c r="I48" s="17">
        <f aca="true" t="shared" si="10" ref="I48:I59">IF($J48="x","purchased",F48-$K48)</f>
        <v>4029.6</v>
      </c>
      <c r="J48" s="11"/>
      <c r="K48" s="12"/>
    </row>
    <row r="49" spans="1:11" ht="12.75">
      <c r="A49" s="13" t="s">
        <v>61</v>
      </c>
      <c r="B49" s="14">
        <v>2</v>
      </c>
      <c r="C49" s="15" t="s">
        <v>51</v>
      </c>
      <c r="D49" s="17">
        <v>5146.2</v>
      </c>
      <c r="E49" s="17">
        <v>7204.8</v>
      </c>
      <c r="F49" s="17">
        <v>10090.199999999999</v>
      </c>
      <c r="G49" s="17">
        <f t="shared" si="8"/>
        <v>5146.2</v>
      </c>
      <c r="H49" s="17">
        <f t="shared" si="9"/>
        <v>7204.8</v>
      </c>
      <c r="I49" s="17">
        <f t="shared" si="10"/>
        <v>10090.199999999999</v>
      </c>
      <c r="J49" s="11"/>
      <c r="K49" s="12"/>
    </row>
    <row r="50" spans="1:11" ht="12.75">
      <c r="A50" s="13" t="s">
        <v>62</v>
      </c>
      <c r="B50" s="14">
        <v>2</v>
      </c>
      <c r="C50" s="15" t="s">
        <v>51</v>
      </c>
      <c r="D50" s="17">
        <v>4114.2</v>
      </c>
      <c r="E50" s="17">
        <v>5759.4</v>
      </c>
      <c r="F50" s="17">
        <v>8227.8</v>
      </c>
      <c r="G50" s="17">
        <f t="shared" si="8"/>
        <v>4114.2</v>
      </c>
      <c r="H50" s="17">
        <f t="shared" si="9"/>
        <v>5759.4</v>
      </c>
      <c r="I50" s="17">
        <f t="shared" si="10"/>
        <v>8227.8</v>
      </c>
      <c r="J50" s="11"/>
      <c r="K50" s="12"/>
    </row>
    <row r="51" spans="1:11" ht="12.75">
      <c r="A51" s="13" t="s">
        <v>64</v>
      </c>
      <c r="B51" s="14">
        <v>2</v>
      </c>
      <c r="C51" s="15" t="s">
        <v>51</v>
      </c>
      <c r="D51" s="17">
        <v>4734</v>
      </c>
      <c r="E51" s="17">
        <v>6627</v>
      </c>
      <c r="F51" s="17">
        <v>9283.199999999999</v>
      </c>
      <c r="G51" s="17">
        <f t="shared" si="8"/>
        <v>4734</v>
      </c>
      <c r="H51" s="17">
        <f t="shared" si="9"/>
        <v>6627</v>
      </c>
      <c r="I51" s="17">
        <f t="shared" si="10"/>
        <v>9283.199999999999</v>
      </c>
      <c r="J51" s="11"/>
      <c r="K51" s="12"/>
    </row>
    <row r="52" spans="1:11" ht="12.75">
      <c r="A52" s="13" t="s">
        <v>65</v>
      </c>
      <c r="B52" s="14">
        <v>2</v>
      </c>
      <c r="C52" s="15" t="s">
        <v>51</v>
      </c>
      <c r="D52" s="17">
        <v>3780</v>
      </c>
      <c r="E52" s="17">
        <v>5292</v>
      </c>
      <c r="F52" s="17">
        <v>7560</v>
      </c>
      <c r="G52" s="17">
        <f t="shared" si="8"/>
        <v>3780</v>
      </c>
      <c r="H52" s="17">
        <f t="shared" si="9"/>
        <v>5292</v>
      </c>
      <c r="I52" s="17">
        <f t="shared" si="10"/>
        <v>7560</v>
      </c>
      <c r="J52" s="11"/>
      <c r="K52" s="12"/>
    </row>
    <row r="53" spans="1:11" ht="12.75">
      <c r="A53" s="13" t="s">
        <v>70</v>
      </c>
      <c r="B53" s="14">
        <v>1</v>
      </c>
      <c r="C53" s="15" t="s">
        <v>51</v>
      </c>
      <c r="D53" s="17">
        <v>2741.6000000000004</v>
      </c>
      <c r="E53" s="17">
        <v>3839.2000000000003</v>
      </c>
      <c r="F53" s="17">
        <v>5376.8</v>
      </c>
      <c r="G53" s="17">
        <f t="shared" si="8"/>
        <v>2741.6000000000004</v>
      </c>
      <c r="H53" s="17">
        <f t="shared" si="9"/>
        <v>3839.2000000000003</v>
      </c>
      <c r="I53" s="17">
        <f t="shared" si="10"/>
        <v>5376.8</v>
      </c>
      <c r="J53" s="11"/>
      <c r="K53" s="12"/>
    </row>
    <row r="54" spans="1:11" ht="12.75">
      <c r="A54" s="13" t="s">
        <v>73</v>
      </c>
      <c r="B54" s="14">
        <v>2</v>
      </c>
      <c r="C54" s="15" t="s">
        <v>51</v>
      </c>
      <c r="D54" s="17">
        <v>2166.6</v>
      </c>
      <c r="E54" s="17">
        <v>3033</v>
      </c>
      <c r="F54" s="17">
        <v>4333.2</v>
      </c>
      <c r="G54" s="17">
        <f t="shared" si="8"/>
        <v>2166.6</v>
      </c>
      <c r="H54" s="17">
        <f t="shared" si="9"/>
        <v>3033</v>
      </c>
      <c r="I54" s="17">
        <f t="shared" si="10"/>
        <v>4333.2</v>
      </c>
      <c r="J54" s="11"/>
      <c r="K54" s="12"/>
    </row>
    <row r="55" spans="1:11" ht="12.75">
      <c r="A55" s="13" t="s">
        <v>75</v>
      </c>
      <c r="B55" s="14">
        <v>2</v>
      </c>
      <c r="C55" s="15" t="s">
        <v>51</v>
      </c>
      <c r="D55" s="17">
        <v>1608</v>
      </c>
      <c r="E55" s="17">
        <v>2251.2</v>
      </c>
      <c r="F55" s="17">
        <v>3157.2</v>
      </c>
      <c r="G55" s="17">
        <f t="shared" si="8"/>
        <v>1608</v>
      </c>
      <c r="H55" s="17">
        <f t="shared" si="9"/>
        <v>2251.2</v>
      </c>
      <c r="I55" s="17">
        <f t="shared" si="10"/>
        <v>3157.2</v>
      </c>
      <c r="J55" s="11"/>
      <c r="K55" s="12"/>
    </row>
    <row r="56" spans="1:11" ht="12.75">
      <c r="A56" s="13" t="s">
        <v>76</v>
      </c>
      <c r="B56" s="14">
        <v>2</v>
      </c>
      <c r="C56" s="15" t="s">
        <v>51</v>
      </c>
      <c r="D56" s="17">
        <v>2501.4</v>
      </c>
      <c r="E56" s="17">
        <v>3502.2</v>
      </c>
      <c r="F56" s="17">
        <v>5002.8</v>
      </c>
      <c r="G56" s="17">
        <f t="shared" si="8"/>
        <v>2501.4</v>
      </c>
      <c r="H56" s="17">
        <f t="shared" si="9"/>
        <v>3502.2</v>
      </c>
      <c r="I56" s="17">
        <f t="shared" si="10"/>
        <v>5002.8</v>
      </c>
      <c r="J56" s="11"/>
      <c r="K56" s="12"/>
    </row>
    <row r="57" spans="1:11" ht="12.75">
      <c r="A57" s="13" t="s">
        <v>77</v>
      </c>
      <c r="B57" s="14">
        <v>2</v>
      </c>
      <c r="C57" s="15" t="s">
        <v>51</v>
      </c>
      <c r="D57" s="17">
        <v>522.6</v>
      </c>
      <c r="E57" s="17">
        <v>730.8</v>
      </c>
      <c r="F57" s="17">
        <v>1042.2</v>
      </c>
      <c r="G57" s="17">
        <f t="shared" si="8"/>
        <v>522.6</v>
      </c>
      <c r="H57" s="17">
        <f t="shared" si="9"/>
        <v>730.8</v>
      </c>
      <c r="I57" s="17">
        <f t="shared" si="10"/>
        <v>1042.2</v>
      </c>
      <c r="J57" s="11"/>
      <c r="K57" s="12"/>
    </row>
    <row r="58" spans="1:11" ht="12.75">
      <c r="A58" s="13" t="s">
        <v>125</v>
      </c>
      <c r="B58" s="14">
        <v>2</v>
      </c>
      <c r="C58" s="15" t="s">
        <v>51</v>
      </c>
      <c r="D58" s="17">
        <v>3307.7999999999997</v>
      </c>
      <c r="E58" s="17">
        <v>4630.8</v>
      </c>
      <c r="F58" s="17">
        <v>6615</v>
      </c>
      <c r="G58" s="17">
        <f>IF($J58="x","purchased",D58-$K58)</f>
        <v>3307.7999999999997</v>
      </c>
      <c r="H58" s="17">
        <f>IF($J58="x","purchased",E58-$K58)</f>
        <v>4630.8</v>
      </c>
      <c r="I58" s="17">
        <f>IF($J58="x","purchased",F58-$K58)</f>
        <v>6615</v>
      </c>
      <c r="J58" s="11"/>
      <c r="K58" s="12"/>
    </row>
    <row r="59" spans="1:11" ht="12.75">
      <c r="A59" s="13" t="s">
        <v>91</v>
      </c>
      <c r="B59" s="14">
        <v>2</v>
      </c>
      <c r="C59" s="15" t="s">
        <v>51</v>
      </c>
      <c r="D59" s="17">
        <v>292.2</v>
      </c>
      <c r="E59" s="17">
        <v>875.4</v>
      </c>
      <c r="F59" s="17">
        <v>1750.8</v>
      </c>
      <c r="G59" s="17">
        <f t="shared" si="8"/>
        <v>292.2</v>
      </c>
      <c r="H59" s="17">
        <f t="shared" si="9"/>
        <v>875.4</v>
      </c>
      <c r="I59" s="17">
        <f t="shared" si="10"/>
        <v>1750.8</v>
      </c>
      <c r="J59" s="11"/>
      <c r="K59" s="12"/>
    </row>
    <row r="60" spans="1:9" ht="12.75">
      <c r="A60" s="7" t="s">
        <v>17</v>
      </c>
      <c r="B60" s="16"/>
      <c r="C60" s="7"/>
      <c r="D60" s="18">
        <f aca="true" t="shared" si="11" ref="D60:I60">SUM(D47:D59)</f>
        <v>40685.4</v>
      </c>
      <c r="E60" s="18">
        <f t="shared" si="11"/>
        <v>57427.6</v>
      </c>
      <c r="F60" s="18">
        <f t="shared" si="11"/>
        <v>81595.2</v>
      </c>
      <c r="G60" s="18">
        <f t="shared" si="11"/>
        <v>40685.4</v>
      </c>
      <c r="H60" s="18">
        <f t="shared" si="11"/>
        <v>57427.6</v>
      </c>
      <c r="I60" s="18">
        <f t="shared" si="11"/>
        <v>81595.2</v>
      </c>
    </row>
    <row r="61" spans="1:9" s="23" customFormat="1" ht="12.75">
      <c r="A61" s="21"/>
      <c r="B61" s="22"/>
      <c r="C61" s="21"/>
      <c r="D61" s="20"/>
      <c r="E61" s="20"/>
      <c r="F61" s="20"/>
      <c r="G61" s="20"/>
      <c r="H61" s="20"/>
      <c r="I61" s="20"/>
    </row>
    <row r="62" spans="1:9" s="23" customFormat="1" ht="12.75">
      <c r="A62" s="24" t="s">
        <v>96</v>
      </c>
      <c r="B62" s="22"/>
      <c r="C62" s="21"/>
      <c r="D62" s="20"/>
      <c r="E62" s="20"/>
      <c r="F62" s="20"/>
      <c r="G62" s="20"/>
      <c r="H62" s="20"/>
      <c r="I62" s="20"/>
    </row>
    <row r="63" spans="1:11" ht="12.75">
      <c r="A63" s="4" t="s">
        <v>0</v>
      </c>
      <c r="B63" s="8" t="s">
        <v>41</v>
      </c>
      <c r="C63" s="4" t="s">
        <v>1</v>
      </c>
      <c r="D63" s="181" t="s">
        <v>132</v>
      </c>
      <c r="E63" s="181"/>
      <c r="F63" s="181"/>
      <c r="G63" s="178" t="s">
        <v>136</v>
      </c>
      <c r="H63" s="179"/>
      <c r="I63" s="180"/>
      <c r="J63" s="182" t="s">
        <v>42</v>
      </c>
      <c r="K63" s="183" t="s">
        <v>43</v>
      </c>
    </row>
    <row r="64" spans="1:11" ht="12.75">
      <c r="A64" s="5" t="s">
        <v>2</v>
      </c>
      <c r="B64" s="9"/>
      <c r="C64" s="5"/>
      <c r="D64" s="19" t="s">
        <v>3</v>
      </c>
      <c r="E64" s="19" t="s">
        <v>4</v>
      </c>
      <c r="F64" s="19" t="s">
        <v>5</v>
      </c>
      <c r="G64" s="19" t="s">
        <v>3</v>
      </c>
      <c r="H64" s="19" t="s">
        <v>4</v>
      </c>
      <c r="I64" s="19" t="s">
        <v>5</v>
      </c>
      <c r="J64" s="182"/>
      <c r="K64" s="183"/>
    </row>
    <row r="65" spans="1:11" ht="12.75">
      <c r="A65" s="5" t="s">
        <v>6</v>
      </c>
      <c r="B65" s="9"/>
      <c r="C65" s="5"/>
      <c r="D65" s="19" t="s">
        <v>7</v>
      </c>
      <c r="E65" s="19" t="s">
        <v>3</v>
      </c>
      <c r="F65" s="19" t="s">
        <v>8</v>
      </c>
      <c r="G65" s="19" t="s">
        <v>7</v>
      </c>
      <c r="H65" s="19" t="s">
        <v>3</v>
      </c>
      <c r="I65" s="19" t="s">
        <v>8</v>
      </c>
      <c r="J65" s="182"/>
      <c r="K65" s="183"/>
    </row>
    <row r="66" spans="1:11" ht="12.75">
      <c r="A66" s="13" t="s">
        <v>11</v>
      </c>
      <c r="B66" s="14">
        <v>2</v>
      </c>
      <c r="C66" s="15" t="s">
        <v>97</v>
      </c>
      <c r="D66" s="17">
        <v>1914.6</v>
      </c>
      <c r="E66" s="17">
        <v>2680.7999999999997</v>
      </c>
      <c r="F66" s="17">
        <v>3752.3999999999996</v>
      </c>
      <c r="G66" s="17">
        <f>IF($J66="x","purchased",D66-$K66)</f>
        <v>1914.6</v>
      </c>
      <c r="H66" s="17">
        <f>IF($J66="x","purchased",E66-$K66)</f>
        <v>2680.7999999999997</v>
      </c>
      <c r="I66" s="17">
        <f>IF($J66="x","purchased",F66-$K66)</f>
        <v>3752.3999999999996</v>
      </c>
      <c r="J66" s="11"/>
      <c r="K66" s="12"/>
    </row>
    <row r="67" spans="1:11" ht="12.75">
      <c r="A67" s="13" t="s">
        <v>68</v>
      </c>
      <c r="B67" s="14">
        <v>2</v>
      </c>
      <c r="C67" s="15" t="s">
        <v>97</v>
      </c>
      <c r="D67" s="17">
        <v>685.8</v>
      </c>
      <c r="E67" s="17">
        <v>963</v>
      </c>
      <c r="F67" s="17">
        <v>1350</v>
      </c>
      <c r="G67" s="17">
        <f aca="true" t="shared" si="12" ref="G67:G75">IF($J67="x","purchased",D67-$K67)</f>
        <v>685.8</v>
      </c>
      <c r="H67" s="17">
        <f aca="true" t="shared" si="13" ref="H67:H75">IF($J67="x","purchased",E67-$K67)</f>
        <v>963</v>
      </c>
      <c r="I67" s="17">
        <f aca="true" t="shared" si="14" ref="I67:I75">IF($J67="x","purchased",F67-$K67)</f>
        <v>1350</v>
      </c>
      <c r="J67" s="11"/>
      <c r="K67" s="12"/>
    </row>
    <row r="68" spans="1:11" ht="12.75">
      <c r="A68" s="13" t="s">
        <v>12</v>
      </c>
      <c r="B68" s="14">
        <v>2</v>
      </c>
      <c r="C68" s="15" t="s">
        <v>97</v>
      </c>
      <c r="D68" s="17">
        <v>1484.3999999999999</v>
      </c>
      <c r="E68" s="17">
        <v>2079</v>
      </c>
      <c r="F68" s="17">
        <v>2910.6</v>
      </c>
      <c r="G68" s="17">
        <f t="shared" si="12"/>
        <v>1484.3999999999999</v>
      </c>
      <c r="H68" s="17">
        <f t="shared" si="13"/>
        <v>2079</v>
      </c>
      <c r="I68" s="17">
        <f t="shared" si="14"/>
        <v>2910.6</v>
      </c>
      <c r="J68" s="11"/>
      <c r="K68" s="12"/>
    </row>
    <row r="69" spans="1:11" ht="12.75">
      <c r="A69" s="13" t="s">
        <v>71</v>
      </c>
      <c r="B69" s="14">
        <v>2</v>
      </c>
      <c r="C69" s="15" t="s">
        <v>97</v>
      </c>
      <c r="D69" s="17">
        <v>732</v>
      </c>
      <c r="E69" s="17">
        <v>1024.8</v>
      </c>
      <c r="F69" s="17">
        <v>1464</v>
      </c>
      <c r="G69" s="17">
        <f t="shared" si="12"/>
        <v>732</v>
      </c>
      <c r="H69" s="17">
        <f t="shared" si="13"/>
        <v>1024.8</v>
      </c>
      <c r="I69" s="17">
        <f t="shared" si="14"/>
        <v>1464</v>
      </c>
      <c r="J69" s="11"/>
      <c r="K69" s="12"/>
    </row>
    <row r="70" spans="1:11" ht="12.75">
      <c r="A70" s="13" t="s">
        <v>13</v>
      </c>
      <c r="B70" s="14">
        <v>2</v>
      </c>
      <c r="C70" s="15" t="s">
        <v>97</v>
      </c>
      <c r="D70" s="17">
        <v>1141.2</v>
      </c>
      <c r="E70" s="17">
        <v>1601.3999999999999</v>
      </c>
      <c r="F70" s="17">
        <v>2242.7999999999997</v>
      </c>
      <c r="G70" s="17">
        <f t="shared" si="12"/>
        <v>1141.2</v>
      </c>
      <c r="H70" s="17">
        <f t="shared" si="13"/>
        <v>1601.3999999999999</v>
      </c>
      <c r="I70" s="17">
        <f t="shared" si="14"/>
        <v>2242.7999999999997</v>
      </c>
      <c r="J70" s="11"/>
      <c r="K70" s="12"/>
    </row>
    <row r="71" spans="1:11" ht="12.75">
      <c r="A71" s="13" t="s">
        <v>78</v>
      </c>
      <c r="B71" s="14">
        <v>2</v>
      </c>
      <c r="C71" s="15" t="s">
        <v>97</v>
      </c>
      <c r="D71" s="17">
        <v>820.8</v>
      </c>
      <c r="E71" s="17">
        <v>1149</v>
      </c>
      <c r="F71" s="17">
        <v>1608</v>
      </c>
      <c r="G71" s="17">
        <f t="shared" si="12"/>
        <v>820.8</v>
      </c>
      <c r="H71" s="17">
        <f t="shared" si="13"/>
        <v>1149</v>
      </c>
      <c r="I71" s="17">
        <f t="shared" si="14"/>
        <v>1608</v>
      </c>
      <c r="J71" s="11"/>
      <c r="K71" s="12"/>
    </row>
    <row r="72" spans="1:11" ht="12.75">
      <c r="A72" s="13" t="s">
        <v>14</v>
      </c>
      <c r="B72" s="14">
        <v>2</v>
      </c>
      <c r="C72" s="15" t="s">
        <v>97</v>
      </c>
      <c r="D72" s="17">
        <v>671.4</v>
      </c>
      <c r="E72" s="17">
        <v>941.4</v>
      </c>
      <c r="F72" s="17">
        <v>1320.6</v>
      </c>
      <c r="G72" s="17">
        <f t="shared" si="12"/>
        <v>671.4</v>
      </c>
      <c r="H72" s="17">
        <f t="shared" si="13"/>
        <v>941.4</v>
      </c>
      <c r="I72" s="17">
        <f t="shared" si="14"/>
        <v>1320.6</v>
      </c>
      <c r="J72" s="11"/>
      <c r="K72" s="12"/>
    </row>
    <row r="73" spans="1:11" ht="12.75">
      <c r="A73" s="13" t="s">
        <v>15</v>
      </c>
      <c r="B73" s="14">
        <v>2</v>
      </c>
      <c r="C73" s="15" t="s">
        <v>97</v>
      </c>
      <c r="D73" s="17">
        <v>1563</v>
      </c>
      <c r="E73" s="17">
        <v>2188.2</v>
      </c>
      <c r="F73" s="17">
        <v>3063.6</v>
      </c>
      <c r="G73" s="17">
        <f t="shared" si="12"/>
        <v>1563</v>
      </c>
      <c r="H73" s="17">
        <f t="shared" si="13"/>
        <v>2188.2</v>
      </c>
      <c r="I73" s="17">
        <f t="shared" si="14"/>
        <v>3063.6</v>
      </c>
      <c r="J73" s="11"/>
      <c r="K73" s="12"/>
    </row>
    <row r="74" spans="1:11" ht="12.75">
      <c r="A74" s="13" t="s">
        <v>40</v>
      </c>
      <c r="B74" s="14">
        <v>1</v>
      </c>
      <c r="C74" s="15" t="s">
        <v>97</v>
      </c>
      <c r="D74" s="17">
        <v>1544</v>
      </c>
      <c r="E74" s="17">
        <v>2161.6</v>
      </c>
      <c r="F74" s="17">
        <v>3087.2000000000003</v>
      </c>
      <c r="G74" s="17">
        <f t="shared" si="12"/>
        <v>1544</v>
      </c>
      <c r="H74" s="17">
        <f t="shared" si="13"/>
        <v>2161.6</v>
      </c>
      <c r="I74" s="17">
        <f t="shared" si="14"/>
        <v>3087.2000000000003</v>
      </c>
      <c r="J74" s="11"/>
      <c r="K74" s="12"/>
    </row>
    <row r="75" spans="1:11" ht="12.75">
      <c r="A75" s="13" t="s">
        <v>16</v>
      </c>
      <c r="B75" s="14">
        <v>1</v>
      </c>
      <c r="C75" s="15" t="s">
        <v>97</v>
      </c>
      <c r="D75" s="17">
        <v>10483.2</v>
      </c>
      <c r="E75" s="17">
        <v>14676</v>
      </c>
      <c r="F75" s="17">
        <v>18522.4</v>
      </c>
      <c r="G75" s="17">
        <f t="shared" si="12"/>
        <v>10483.2</v>
      </c>
      <c r="H75" s="17">
        <f t="shared" si="13"/>
        <v>14676</v>
      </c>
      <c r="I75" s="17">
        <f t="shared" si="14"/>
        <v>18522.4</v>
      </c>
      <c r="J75" s="11"/>
      <c r="K75" s="12"/>
    </row>
    <row r="76" spans="1:9" ht="12.75">
      <c r="A76" s="7" t="s">
        <v>17</v>
      </c>
      <c r="B76" s="16"/>
      <c r="C76" s="7"/>
      <c r="D76" s="18">
        <f aca="true" t="shared" si="15" ref="D76:I76">SUM(D66:D75)</f>
        <v>21040.4</v>
      </c>
      <c r="E76" s="18">
        <f t="shared" si="15"/>
        <v>29465.199999999997</v>
      </c>
      <c r="F76" s="18">
        <f t="shared" si="15"/>
        <v>39321.600000000006</v>
      </c>
      <c r="G76" s="18">
        <f t="shared" si="15"/>
        <v>21040.4</v>
      </c>
      <c r="H76" s="18">
        <f t="shared" si="15"/>
        <v>29465.199999999997</v>
      </c>
      <c r="I76" s="18">
        <f t="shared" si="15"/>
        <v>39321.600000000006</v>
      </c>
    </row>
    <row r="77" spans="1:9" s="23" customFormat="1" ht="12.75">
      <c r="A77" s="21"/>
      <c r="B77" s="22"/>
      <c r="C77" s="21"/>
      <c r="D77" s="20"/>
      <c r="E77" s="20"/>
      <c r="F77" s="20"/>
      <c r="G77" s="20"/>
      <c r="H77" s="20"/>
      <c r="I77" s="20"/>
    </row>
    <row r="78" spans="1:9" s="23" customFormat="1" ht="12.75">
      <c r="A78" s="24" t="s">
        <v>98</v>
      </c>
      <c r="B78" s="22"/>
      <c r="C78" s="21"/>
      <c r="D78" s="20"/>
      <c r="E78" s="20"/>
      <c r="F78" s="20"/>
      <c r="G78" s="20"/>
      <c r="H78" s="20"/>
      <c r="I78" s="20"/>
    </row>
    <row r="79" spans="1:11" ht="12.75">
      <c r="A79" s="4" t="s">
        <v>0</v>
      </c>
      <c r="B79" s="8" t="s">
        <v>41</v>
      </c>
      <c r="C79" s="4" t="s">
        <v>1</v>
      </c>
      <c r="D79" s="181" t="s">
        <v>132</v>
      </c>
      <c r="E79" s="181"/>
      <c r="F79" s="181"/>
      <c r="G79" s="178" t="s">
        <v>136</v>
      </c>
      <c r="H79" s="179"/>
      <c r="I79" s="180"/>
      <c r="J79" s="182" t="s">
        <v>42</v>
      </c>
      <c r="K79" s="183" t="s">
        <v>43</v>
      </c>
    </row>
    <row r="80" spans="1:11" ht="12.75">
      <c r="A80" s="5" t="s">
        <v>2</v>
      </c>
      <c r="B80" s="9"/>
      <c r="C80" s="5"/>
      <c r="D80" s="19" t="s">
        <v>3</v>
      </c>
      <c r="E80" s="19" t="s">
        <v>4</v>
      </c>
      <c r="F80" s="19" t="s">
        <v>5</v>
      </c>
      <c r="G80" s="19" t="s">
        <v>3</v>
      </c>
      <c r="H80" s="19" t="s">
        <v>4</v>
      </c>
      <c r="I80" s="19" t="s">
        <v>5</v>
      </c>
      <c r="J80" s="182"/>
      <c r="K80" s="183"/>
    </row>
    <row r="81" spans="1:11" ht="12.75">
      <c r="A81" s="5" t="s">
        <v>6</v>
      </c>
      <c r="B81" s="9"/>
      <c r="C81" s="5"/>
      <c r="D81" s="19" t="s">
        <v>7</v>
      </c>
      <c r="E81" s="19" t="s">
        <v>3</v>
      </c>
      <c r="F81" s="19" t="s">
        <v>8</v>
      </c>
      <c r="G81" s="19" t="s">
        <v>7</v>
      </c>
      <c r="H81" s="19" t="s">
        <v>3</v>
      </c>
      <c r="I81" s="19" t="s">
        <v>8</v>
      </c>
      <c r="J81" s="182"/>
      <c r="K81" s="183"/>
    </row>
    <row r="82" spans="1:11" ht="12.75">
      <c r="A82" s="13" t="s">
        <v>9</v>
      </c>
      <c r="B82" s="14">
        <v>2</v>
      </c>
      <c r="C82" s="13" t="s">
        <v>10</v>
      </c>
      <c r="D82" s="17">
        <v>1521.6</v>
      </c>
      <c r="E82" s="17">
        <v>2132.4</v>
      </c>
      <c r="F82" s="17">
        <v>2986.7999999999997</v>
      </c>
      <c r="G82" s="17">
        <f>IF($J82="x","purchased",D82-$K82)</f>
        <v>1521.6</v>
      </c>
      <c r="H82" s="17">
        <f>IF($J82="x","purchased",E82-$K82)</f>
        <v>2132.4</v>
      </c>
      <c r="I82" s="17">
        <f>IF($J82="x","purchased",F82-$K82)</f>
        <v>2986.7999999999997</v>
      </c>
      <c r="J82" s="11"/>
      <c r="K82" s="12"/>
    </row>
    <row r="83" spans="1:11" ht="12.75">
      <c r="A83" s="13" t="s">
        <v>11</v>
      </c>
      <c r="B83" s="14">
        <v>2</v>
      </c>
      <c r="C83" s="13" t="s">
        <v>10</v>
      </c>
      <c r="D83" s="17">
        <v>1914.6</v>
      </c>
      <c r="E83" s="17">
        <v>2680.7999999999997</v>
      </c>
      <c r="F83" s="17">
        <v>3752.3999999999996</v>
      </c>
      <c r="G83" s="17">
        <f aca="true" t="shared" si="16" ref="G83:G90">IF($J83="x","purchased",D83-$K83)</f>
        <v>1914.6</v>
      </c>
      <c r="H83" s="17">
        <f aca="true" t="shared" si="17" ref="H83:H90">IF($J83="x","purchased",E83-$K83)</f>
        <v>2680.7999999999997</v>
      </c>
      <c r="I83" s="17">
        <f aca="true" t="shared" si="18" ref="I83:I90">IF($J83="x","purchased",F83-$K83)</f>
        <v>3752.3999999999996</v>
      </c>
      <c r="J83" s="11"/>
      <c r="K83" s="12"/>
    </row>
    <row r="84" spans="1:11" ht="12.75">
      <c r="A84" s="13" t="s">
        <v>12</v>
      </c>
      <c r="B84" s="14">
        <v>2</v>
      </c>
      <c r="C84" s="13" t="s">
        <v>10</v>
      </c>
      <c r="D84" s="17">
        <v>1484.3999999999999</v>
      </c>
      <c r="E84" s="17">
        <v>2079</v>
      </c>
      <c r="F84" s="17">
        <v>2910.6</v>
      </c>
      <c r="G84" s="17">
        <f t="shared" si="16"/>
        <v>1484.3999999999999</v>
      </c>
      <c r="H84" s="17">
        <f t="shared" si="17"/>
        <v>2079</v>
      </c>
      <c r="I84" s="17">
        <f t="shared" si="18"/>
        <v>2910.6</v>
      </c>
      <c r="J84" s="11"/>
      <c r="K84" s="12"/>
    </row>
    <row r="85" spans="1:11" ht="12.75">
      <c r="A85" s="13" t="s">
        <v>71</v>
      </c>
      <c r="B85" s="14">
        <v>2</v>
      </c>
      <c r="C85" s="13" t="s">
        <v>10</v>
      </c>
      <c r="D85" s="17">
        <v>732</v>
      </c>
      <c r="E85" s="17">
        <v>1024.8</v>
      </c>
      <c r="F85" s="17">
        <v>1464</v>
      </c>
      <c r="G85" s="17">
        <f t="shared" si="16"/>
        <v>732</v>
      </c>
      <c r="H85" s="17">
        <f t="shared" si="17"/>
        <v>1024.8</v>
      </c>
      <c r="I85" s="17">
        <f t="shared" si="18"/>
        <v>1464</v>
      </c>
      <c r="J85" s="11"/>
      <c r="K85" s="12"/>
    </row>
    <row r="86" spans="1:11" ht="12.75">
      <c r="A86" s="13" t="s">
        <v>13</v>
      </c>
      <c r="B86" s="14">
        <v>2</v>
      </c>
      <c r="C86" s="13" t="s">
        <v>10</v>
      </c>
      <c r="D86" s="17">
        <v>1141.2</v>
      </c>
      <c r="E86" s="17">
        <v>1601.3999999999999</v>
      </c>
      <c r="F86" s="17">
        <v>2242.7999999999997</v>
      </c>
      <c r="G86" s="17">
        <f t="shared" si="16"/>
        <v>1141.2</v>
      </c>
      <c r="H86" s="17">
        <f t="shared" si="17"/>
        <v>1601.3999999999999</v>
      </c>
      <c r="I86" s="17">
        <f t="shared" si="18"/>
        <v>2242.7999999999997</v>
      </c>
      <c r="J86" s="11"/>
      <c r="K86" s="12"/>
    </row>
    <row r="87" spans="1:11" ht="12.75">
      <c r="A87" s="13" t="s">
        <v>14</v>
      </c>
      <c r="B87" s="14">
        <v>2</v>
      </c>
      <c r="C87" s="13" t="s">
        <v>10</v>
      </c>
      <c r="D87" s="17">
        <v>671.4</v>
      </c>
      <c r="E87" s="17">
        <v>941.4</v>
      </c>
      <c r="F87" s="17">
        <v>1320.6</v>
      </c>
      <c r="G87" s="17">
        <f t="shared" si="16"/>
        <v>671.4</v>
      </c>
      <c r="H87" s="17">
        <f t="shared" si="17"/>
        <v>941.4</v>
      </c>
      <c r="I87" s="17">
        <f t="shared" si="18"/>
        <v>1320.6</v>
      </c>
      <c r="J87" s="11"/>
      <c r="K87" s="12"/>
    </row>
    <row r="88" spans="1:11" ht="12.75">
      <c r="A88" s="13" t="s">
        <v>15</v>
      </c>
      <c r="B88" s="14">
        <v>2</v>
      </c>
      <c r="C88" s="13" t="s">
        <v>10</v>
      </c>
      <c r="D88" s="17">
        <v>1563</v>
      </c>
      <c r="E88" s="17">
        <v>2188.2</v>
      </c>
      <c r="F88" s="17">
        <v>3063.6</v>
      </c>
      <c r="G88" s="17">
        <f t="shared" si="16"/>
        <v>1563</v>
      </c>
      <c r="H88" s="17">
        <f t="shared" si="17"/>
        <v>2188.2</v>
      </c>
      <c r="I88" s="17">
        <f t="shared" si="18"/>
        <v>3063.6</v>
      </c>
      <c r="J88" s="11"/>
      <c r="K88" s="12"/>
    </row>
    <row r="89" spans="1:11" ht="12.75">
      <c r="A89" s="13" t="s">
        <v>40</v>
      </c>
      <c r="B89" s="14">
        <v>1</v>
      </c>
      <c r="C89" s="13" t="s">
        <v>10</v>
      </c>
      <c r="D89" s="17">
        <v>1544</v>
      </c>
      <c r="E89" s="17">
        <v>2161.6</v>
      </c>
      <c r="F89" s="17">
        <v>3087.2000000000003</v>
      </c>
      <c r="G89" s="17">
        <f t="shared" si="16"/>
        <v>1544</v>
      </c>
      <c r="H89" s="17">
        <f t="shared" si="17"/>
        <v>2161.6</v>
      </c>
      <c r="I89" s="17">
        <f t="shared" si="18"/>
        <v>3087.2000000000003</v>
      </c>
      <c r="J89" s="11"/>
      <c r="K89" s="12"/>
    </row>
    <row r="90" spans="1:11" ht="12.75">
      <c r="A90" s="13" t="s">
        <v>16</v>
      </c>
      <c r="B90" s="14">
        <v>1</v>
      </c>
      <c r="C90" s="13" t="s">
        <v>10</v>
      </c>
      <c r="D90" s="17">
        <v>10483.2</v>
      </c>
      <c r="E90" s="17">
        <v>14676</v>
      </c>
      <c r="F90" s="17">
        <v>18522.4</v>
      </c>
      <c r="G90" s="17">
        <f t="shared" si="16"/>
        <v>10483.2</v>
      </c>
      <c r="H90" s="17">
        <f t="shared" si="17"/>
        <v>14676</v>
      </c>
      <c r="I90" s="17">
        <f t="shared" si="18"/>
        <v>18522.4</v>
      </c>
      <c r="J90" s="11"/>
      <c r="K90" s="12"/>
    </row>
    <row r="91" spans="1:9" ht="12.75">
      <c r="A91" s="7" t="s">
        <v>17</v>
      </c>
      <c r="B91" s="16"/>
      <c r="C91" s="7"/>
      <c r="D91" s="18">
        <f aca="true" t="shared" si="19" ref="D91:I91">SUM(D82:D90)</f>
        <v>21055.4</v>
      </c>
      <c r="E91" s="18">
        <f t="shared" si="19"/>
        <v>29485.6</v>
      </c>
      <c r="F91" s="18">
        <f t="shared" si="19"/>
        <v>39350.4</v>
      </c>
      <c r="G91" s="18">
        <f t="shared" si="19"/>
        <v>21055.4</v>
      </c>
      <c r="H91" s="18">
        <f t="shared" si="19"/>
        <v>29485.6</v>
      </c>
      <c r="I91" s="18">
        <f t="shared" si="19"/>
        <v>39350.4</v>
      </c>
    </row>
    <row r="92" spans="1:9" s="23" customFormat="1" ht="12.75">
      <c r="A92" s="21"/>
      <c r="B92" s="22"/>
      <c r="C92" s="21"/>
      <c r="D92" s="20"/>
      <c r="E92" s="20"/>
      <c r="F92" s="20"/>
      <c r="G92" s="20"/>
      <c r="H92" s="20"/>
      <c r="I92" s="20"/>
    </row>
    <row r="93" spans="1:9" s="23" customFormat="1" ht="12.75">
      <c r="A93" s="24" t="s">
        <v>128</v>
      </c>
      <c r="B93" s="25"/>
      <c r="C93" s="24"/>
      <c r="D93" s="26"/>
      <c r="E93" s="26"/>
      <c r="F93" s="26"/>
      <c r="G93" s="26"/>
      <c r="H93" s="26"/>
      <c r="I93" s="26"/>
    </row>
    <row r="94" spans="1:11" ht="12.75">
      <c r="A94" s="4" t="s">
        <v>0</v>
      </c>
      <c r="B94" s="8" t="s">
        <v>41</v>
      </c>
      <c r="C94" s="4" t="s">
        <v>1</v>
      </c>
      <c r="D94" s="181" t="s">
        <v>132</v>
      </c>
      <c r="E94" s="181"/>
      <c r="F94" s="181"/>
      <c r="G94" s="178" t="s">
        <v>136</v>
      </c>
      <c r="H94" s="179"/>
      <c r="I94" s="180"/>
      <c r="J94" s="182" t="s">
        <v>42</v>
      </c>
      <c r="K94" s="183" t="s">
        <v>43</v>
      </c>
    </row>
    <row r="95" spans="1:11" ht="12.75">
      <c r="A95" s="5" t="s">
        <v>2</v>
      </c>
      <c r="B95" s="9"/>
      <c r="C95" s="5"/>
      <c r="D95" s="19" t="s">
        <v>3</v>
      </c>
      <c r="E95" s="19" t="s">
        <v>4</v>
      </c>
      <c r="F95" s="19" t="s">
        <v>5</v>
      </c>
      <c r="G95" s="19" t="s">
        <v>3</v>
      </c>
      <c r="H95" s="19" t="s">
        <v>4</v>
      </c>
      <c r="I95" s="19" t="s">
        <v>5</v>
      </c>
      <c r="J95" s="182"/>
      <c r="K95" s="183"/>
    </row>
    <row r="96" spans="1:11" ht="12.75">
      <c r="A96" s="5" t="s">
        <v>6</v>
      </c>
      <c r="B96" s="9"/>
      <c r="C96" s="5"/>
      <c r="D96" s="19" t="s">
        <v>7</v>
      </c>
      <c r="E96" s="19" t="s">
        <v>3</v>
      </c>
      <c r="F96" s="19" t="s">
        <v>8</v>
      </c>
      <c r="G96" s="19" t="s">
        <v>7</v>
      </c>
      <c r="H96" s="19" t="s">
        <v>3</v>
      </c>
      <c r="I96" s="19" t="s">
        <v>8</v>
      </c>
      <c r="J96" s="182"/>
      <c r="K96" s="183"/>
    </row>
    <row r="97" spans="1:11" ht="12.75">
      <c r="A97" s="13" t="s">
        <v>22</v>
      </c>
      <c r="B97" s="14">
        <v>2</v>
      </c>
      <c r="C97" s="13" t="s">
        <v>48</v>
      </c>
      <c r="D97" s="17">
        <v>2002.1999999999998</v>
      </c>
      <c r="E97" s="17">
        <v>2804.4</v>
      </c>
      <c r="F97" s="17">
        <v>3927.6</v>
      </c>
      <c r="G97" s="17">
        <f>IF($J97="x","purchased",D97-$K97)</f>
        <v>2002.1999999999998</v>
      </c>
      <c r="H97" s="17">
        <f>IF($J97="x","purchased",E97-$K97)</f>
        <v>2804.4</v>
      </c>
      <c r="I97" s="17">
        <f>IF($J97="x","purchased",F97-$K97)</f>
        <v>3927.6</v>
      </c>
      <c r="J97" s="11"/>
      <c r="K97" s="12"/>
    </row>
    <row r="98" spans="1:11" ht="12.75">
      <c r="A98" s="13" t="s">
        <v>34</v>
      </c>
      <c r="B98" s="14">
        <v>2</v>
      </c>
      <c r="C98" s="13" t="s">
        <v>48</v>
      </c>
      <c r="D98" s="17">
        <v>1389.6</v>
      </c>
      <c r="E98" s="17">
        <v>1945.1999999999998</v>
      </c>
      <c r="F98" s="17">
        <v>2726.4</v>
      </c>
      <c r="G98" s="17">
        <f aca="true" t="shared" si="20" ref="G98:G104">IF($J98="x","purchased",D98-$K98)</f>
        <v>1389.6</v>
      </c>
      <c r="H98" s="17">
        <f aca="true" t="shared" si="21" ref="H98:H104">IF($J98="x","purchased",E98-$K98)</f>
        <v>1945.1999999999998</v>
      </c>
      <c r="I98" s="17">
        <f aca="true" t="shared" si="22" ref="I98:I104">IF($J98="x","purchased",F98-$K98)</f>
        <v>2726.4</v>
      </c>
      <c r="J98" s="11"/>
      <c r="K98" s="12"/>
    </row>
    <row r="99" spans="1:11" ht="12.75">
      <c r="A99" s="13" t="s">
        <v>63</v>
      </c>
      <c r="B99" s="14">
        <v>2</v>
      </c>
      <c r="C99" s="13" t="s">
        <v>48</v>
      </c>
      <c r="D99" s="17">
        <v>1761</v>
      </c>
      <c r="E99" s="17">
        <v>2465.4</v>
      </c>
      <c r="F99" s="17">
        <v>3452.4</v>
      </c>
      <c r="G99" s="17">
        <f t="shared" si="20"/>
        <v>1761</v>
      </c>
      <c r="H99" s="17">
        <f t="shared" si="21"/>
        <v>2465.4</v>
      </c>
      <c r="I99" s="17">
        <f t="shared" si="22"/>
        <v>3452.4</v>
      </c>
      <c r="J99" s="11"/>
      <c r="K99" s="12"/>
    </row>
    <row r="100" spans="1:11" ht="12.75">
      <c r="A100" s="13" t="s">
        <v>127</v>
      </c>
      <c r="B100" s="14">
        <v>2</v>
      </c>
      <c r="C100" s="13" t="s">
        <v>48</v>
      </c>
      <c r="D100" s="17">
        <v>1122.6</v>
      </c>
      <c r="E100" s="17">
        <v>1571.3999999999999</v>
      </c>
      <c r="F100" s="17">
        <v>2244.6</v>
      </c>
      <c r="G100" s="17">
        <f>IF($J100="x","purchased",D100-$K100)</f>
        <v>1122.6</v>
      </c>
      <c r="H100" s="17">
        <f>IF($J100="x","purchased",E100-$K100)</f>
        <v>1571.3999999999999</v>
      </c>
      <c r="I100" s="17">
        <f>IF($J100="x","purchased",F100-$K100)</f>
        <v>2244.6</v>
      </c>
      <c r="J100" s="11"/>
      <c r="K100" s="12"/>
    </row>
    <row r="101" spans="1:11" ht="12.75">
      <c r="A101" s="13" t="s">
        <v>85</v>
      </c>
      <c r="B101" s="14">
        <v>2</v>
      </c>
      <c r="C101" s="13" t="s">
        <v>48</v>
      </c>
      <c r="D101" s="17">
        <v>846</v>
      </c>
      <c r="E101" s="17">
        <v>1185</v>
      </c>
      <c r="F101" s="17">
        <v>1659.6</v>
      </c>
      <c r="G101" s="17">
        <f t="shared" si="20"/>
        <v>846</v>
      </c>
      <c r="H101" s="17">
        <f t="shared" si="21"/>
        <v>1185</v>
      </c>
      <c r="I101" s="17">
        <f t="shared" si="22"/>
        <v>1659.6</v>
      </c>
      <c r="J101" s="11"/>
      <c r="K101" s="12"/>
    </row>
    <row r="102" spans="1:11" ht="12.75">
      <c r="A102" s="13" t="s">
        <v>86</v>
      </c>
      <c r="B102" s="14">
        <v>2</v>
      </c>
      <c r="C102" s="13" t="s">
        <v>48</v>
      </c>
      <c r="D102" s="17">
        <v>2279.4</v>
      </c>
      <c r="E102" s="17">
        <v>3191.4</v>
      </c>
      <c r="F102" s="17">
        <v>4467</v>
      </c>
      <c r="G102" s="17">
        <f t="shared" si="20"/>
        <v>2279.4</v>
      </c>
      <c r="H102" s="17">
        <f t="shared" si="21"/>
        <v>3191.4</v>
      </c>
      <c r="I102" s="17">
        <f t="shared" si="22"/>
        <v>4467</v>
      </c>
      <c r="J102" s="11"/>
      <c r="K102" s="12"/>
    </row>
    <row r="103" spans="1:11" ht="12.75">
      <c r="A103" s="13" t="s">
        <v>89</v>
      </c>
      <c r="B103" s="14">
        <v>2</v>
      </c>
      <c r="C103" s="13" t="s">
        <v>48</v>
      </c>
      <c r="D103" s="17">
        <v>800.4</v>
      </c>
      <c r="E103" s="17">
        <v>1140.6</v>
      </c>
      <c r="F103" s="17">
        <v>1513.2</v>
      </c>
      <c r="G103" s="17">
        <f t="shared" si="20"/>
        <v>800.4</v>
      </c>
      <c r="H103" s="17">
        <f t="shared" si="21"/>
        <v>1140.6</v>
      </c>
      <c r="I103" s="17">
        <f t="shared" si="22"/>
        <v>1513.2</v>
      </c>
      <c r="J103" s="11"/>
      <c r="K103" s="12"/>
    </row>
    <row r="104" spans="1:11" ht="12.75">
      <c r="A104" s="13" t="s">
        <v>92</v>
      </c>
      <c r="B104" s="14">
        <v>2</v>
      </c>
      <c r="C104" s="13" t="s">
        <v>48</v>
      </c>
      <c r="D104" s="17">
        <v>1324.2</v>
      </c>
      <c r="E104" s="17">
        <v>1856.3999999999999</v>
      </c>
      <c r="F104" s="17">
        <v>2599.7999999999997</v>
      </c>
      <c r="G104" s="17">
        <f t="shared" si="20"/>
        <v>1324.2</v>
      </c>
      <c r="H104" s="17">
        <f t="shared" si="21"/>
        <v>1856.3999999999999</v>
      </c>
      <c r="I104" s="17">
        <f t="shared" si="22"/>
        <v>2599.7999999999997</v>
      </c>
      <c r="J104" s="11"/>
      <c r="K104" s="12"/>
    </row>
    <row r="105" spans="1:9" ht="12.75">
      <c r="A105" s="7" t="s">
        <v>17</v>
      </c>
      <c r="B105" s="16"/>
      <c r="C105" s="7"/>
      <c r="D105" s="18">
        <f aca="true" t="shared" si="23" ref="D105:I105">SUM(D97:D104)</f>
        <v>11525.4</v>
      </c>
      <c r="E105" s="18">
        <f t="shared" si="23"/>
        <v>16159.8</v>
      </c>
      <c r="F105" s="18">
        <f t="shared" si="23"/>
        <v>22590.6</v>
      </c>
      <c r="G105" s="18">
        <f t="shared" si="23"/>
        <v>11525.4</v>
      </c>
      <c r="H105" s="18">
        <f t="shared" si="23"/>
        <v>16159.8</v>
      </c>
      <c r="I105" s="18">
        <f t="shared" si="23"/>
        <v>22590.6</v>
      </c>
    </row>
    <row r="106" spans="1:9" s="23" customFormat="1" ht="12.75">
      <c r="A106" s="21"/>
      <c r="B106" s="22"/>
      <c r="C106" s="21"/>
      <c r="D106" s="20"/>
      <c r="E106" s="20"/>
      <c r="F106" s="20"/>
      <c r="G106" s="20"/>
      <c r="H106" s="20"/>
      <c r="I106" s="20"/>
    </row>
    <row r="107" spans="1:9" s="23" customFormat="1" ht="12.75">
      <c r="A107" s="24" t="s">
        <v>99</v>
      </c>
      <c r="B107" s="25"/>
      <c r="C107" s="24"/>
      <c r="D107" s="26"/>
      <c r="E107" s="26"/>
      <c r="F107" s="26"/>
      <c r="G107" s="26"/>
      <c r="H107" s="26"/>
      <c r="I107" s="26"/>
    </row>
    <row r="108" spans="1:11" ht="12.75">
      <c r="A108" s="4" t="s">
        <v>0</v>
      </c>
      <c r="B108" s="8" t="s">
        <v>41</v>
      </c>
      <c r="C108" s="4" t="s">
        <v>1</v>
      </c>
      <c r="D108" s="181" t="s">
        <v>132</v>
      </c>
      <c r="E108" s="181"/>
      <c r="F108" s="181"/>
      <c r="G108" s="178" t="s">
        <v>136</v>
      </c>
      <c r="H108" s="179"/>
      <c r="I108" s="180"/>
      <c r="J108" s="182" t="s">
        <v>42</v>
      </c>
      <c r="K108" s="183" t="s">
        <v>43</v>
      </c>
    </row>
    <row r="109" spans="1:11" ht="12.75">
      <c r="A109" s="5" t="s">
        <v>2</v>
      </c>
      <c r="B109" s="9"/>
      <c r="C109" s="5"/>
      <c r="D109" s="19" t="s">
        <v>3</v>
      </c>
      <c r="E109" s="19" t="s">
        <v>4</v>
      </c>
      <c r="F109" s="19" t="s">
        <v>5</v>
      </c>
      <c r="G109" s="19" t="s">
        <v>3</v>
      </c>
      <c r="H109" s="19" t="s">
        <v>4</v>
      </c>
      <c r="I109" s="19" t="s">
        <v>5</v>
      </c>
      <c r="J109" s="182"/>
      <c r="K109" s="183"/>
    </row>
    <row r="110" spans="1:11" ht="12.75">
      <c r="A110" s="5" t="s">
        <v>6</v>
      </c>
      <c r="B110" s="9"/>
      <c r="C110" s="5"/>
      <c r="D110" s="19" t="s">
        <v>7</v>
      </c>
      <c r="E110" s="19" t="s">
        <v>3</v>
      </c>
      <c r="F110" s="19" t="s">
        <v>8</v>
      </c>
      <c r="G110" s="19" t="s">
        <v>7</v>
      </c>
      <c r="H110" s="19" t="s">
        <v>3</v>
      </c>
      <c r="I110" s="19" t="s">
        <v>8</v>
      </c>
      <c r="J110" s="182"/>
      <c r="K110" s="183"/>
    </row>
    <row r="111" spans="1:11" ht="12.75">
      <c r="A111" s="13" t="s">
        <v>53</v>
      </c>
      <c r="B111" s="14">
        <v>2</v>
      </c>
      <c r="C111" s="13" t="s">
        <v>49</v>
      </c>
      <c r="D111" s="17">
        <v>1368</v>
      </c>
      <c r="E111" s="17">
        <v>1914.6</v>
      </c>
      <c r="F111" s="17">
        <v>2680.7999999999997</v>
      </c>
      <c r="G111" s="17">
        <f>IF($J111="x","purchased",D111-$K111)</f>
        <v>1368</v>
      </c>
      <c r="H111" s="17">
        <f>IF($J111="x","purchased",E111-$K111)</f>
        <v>1914.6</v>
      </c>
      <c r="I111" s="17">
        <f>IF($J111="x","purchased",F111-$K111)</f>
        <v>2680.7999999999997</v>
      </c>
      <c r="J111" s="11"/>
      <c r="K111" s="12"/>
    </row>
    <row r="112" spans="1:11" ht="12.75">
      <c r="A112" s="13" t="s">
        <v>60</v>
      </c>
      <c r="B112" s="14">
        <v>2</v>
      </c>
      <c r="C112" s="13" t="s">
        <v>49</v>
      </c>
      <c r="D112" s="17">
        <v>2053.2</v>
      </c>
      <c r="E112" s="17">
        <v>2877</v>
      </c>
      <c r="F112" s="17">
        <v>4029.6</v>
      </c>
      <c r="G112" s="17">
        <f aca="true" t="shared" si="24" ref="G112:G118">IF($J112="x","purchased",D112-$K112)</f>
        <v>2053.2</v>
      </c>
      <c r="H112" s="17">
        <f aca="true" t="shared" si="25" ref="H112:H118">IF($J112="x","purchased",E112-$K112)</f>
        <v>2877</v>
      </c>
      <c r="I112" s="17">
        <f aca="true" t="shared" si="26" ref="I112:I118">IF($J112="x","purchased",F112-$K112)</f>
        <v>4029.6</v>
      </c>
      <c r="J112" s="11"/>
      <c r="K112" s="12"/>
    </row>
    <row r="113" spans="1:11" ht="12.75">
      <c r="A113" s="13" t="s">
        <v>138</v>
      </c>
      <c r="B113" s="14">
        <v>2</v>
      </c>
      <c r="C113" s="13" t="s">
        <v>49</v>
      </c>
      <c r="D113" s="17">
        <v>1890</v>
      </c>
      <c r="E113" s="17">
        <v>2756.4</v>
      </c>
      <c r="F113" s="17">
        <v>3937.7999999999997</v>
      </c>
      <c r="G113" s="17">
        <f t="shared" si="24"/>
        <v>1890</v>
      </c>
      <c r="H113" s="17">
        <f t="shared" si="25"/>
        <v>2756.4</v>
      </c>
      <c r="I113" s="17">
        <f t="shared" si="26"/>
        <v>3937.7999999999997</v>
      </c>
      <c r="J113" s="11"/>
      <c r="K113" s="12"/>
    </row>
    <row r="114" spans="1:11" ht="12.75">
      <c r="A114" s="13" t="s">
        <v>66</v>
      </c>
      <c r="B114" s="14">
        <v>2</v>
      </c>
      <c r="C114" s="13" t="s">
        <v>49</v>
      </c>
      <c r="D114" s="17">
        <v>4021.2</v>
      </c>
      <c r="E114" s="17">
        <v>5629.8</v>
      </c>
      <c r="F114" s="17">
        <v>7880.4</v>
      </c>
      <c r="G114" s="17">
        <f t="shared" si="24"/>
        <v>4021.2</v>
      </c>
      <c r="H114" s="17">
        <f t="shared" si="25"/>
        <v>5629.8</v>
      </c>
      <c r="I114" s="17">
        <f t="shared" si="26"/>
        <v>7880.4</v>
      </c>
      <c r="J114" s="11"/>
      <c r="K114" s="12"/>
    </row>
    <row r="115" spans="1:11" ht="12.75">
      <c r="A115" s="13" t="s">
        <v>73</v>
      </c>
      <c r="B115" s="14">
        <v>2</v>
      </c>
      <c r="C115" s="13" t="s">
        <v>49</v>
      </c>
      <c r="D115" s="17">
        <v>2166.6</v>
      </c>
      <c r="E115" s="17">
        <v>3033</v>
      </c>
      <c r="F115" s="17">
        <v>4333.2</v>
      </c>
      <c r="G115" s="17">
        <f t="shared" si="24"/>
        <v>2166.6</v>
      </c>
      <c r="H115" s="17">
        <f t="shared" si="25"/>
        <v>3033</v>
      </c>
      <c r="I115" s="17">
        <f t="shared" si="26"/>
        <v>4333.2</v>
      </c>
      <c r="J115" s="11"/>
      <c r="K115" s="12"/>
    </row>
    <row r="116" spans="1:11" ht="12.75">
      <c r="A116" s="13" t="s">
        <v>79</v>
      </c>
      <c r="B116" s="14">
        <v>1</v>
      </c>
      <c r="C116" s="13" t="s">
        <v>49</v>
      </c>
      <c r="D116" s="17">
        <v>8617.6</v>
      </c>
      <c r="E116" s="17">
        <v>12064.800000000001</v>
      </c>
      <c r="F116" s="17">
        <v>16896</v>
      </c>
      <c r="G116" s="17">
        <f t="shared" si="24"/>
        <v>8617.6</v>
      </c>
      <c r="H116" s="17">
        <f t="shared" si="25"/>
        <v>12064.800000000001</v>
      </c>
      <c r="I116" s="17">
        <f t="shared" si="26"/>
        <v>16896</v>
      </c>
      <c r="J116" s="11"/>
      <c r="K116" s="12"/>
    </row>
    <row r="117" spans="1:11" ht="12.75">
      <c r="A117" s="13" t="s">
        <v>89</v>
      </c>
      <c r="B117" s="14">
        <v>2</v>
      </c>
      <c r="C117" s="13" t="s">
        <v>49</v>
      </c>
      <c r="D117" s="17">
        <v>800.4</v>
      </c>
      <c r="E117" s="17">
        <v>1140.6</v>
      </c>
      <c r="F117" s="17">
        <v>1513.2</v>
      </c>
      <c r="G117" s="17">
        <f t="shared" si="24"/>
        <v>800.4</v>
      </c>
      <c r="H117" s="17">
        <f t="shared" si="25"/>
        <v>1140.6</v>
      </c>
      <c r="I117" s="17">
        <f t="shared" si="26"/>
        <v>1513.2</v>
      </c>
      <c r="J117" s="11"/>
      <c r="K117" s="12"/>
    </row>
    <row r="118" spans="1:11" ht="12.75">
      <c r="A118" s="13" t="s">
        <v>90</v>
      </c>
      <c r="B118" s="14">
        <v>1</v>
      </c>
      <c r="C118" s="13" t="s">
        <v>49</v>
      </c>
      <c r="D118" s="17">
        <v>9440</v>
      </c>
      <c r="E118" s="17">
        <v>13216</v>
      </c>
      <c r="F118" s="17">
        <v>18880</v>
      </c>
      <c r="G118" s="17">
        <f t="shared" si="24"/>
        <v>9440</v>
      </c>
      <c r="H118" s="17">
        <f t="shared" si="25"/>
        <v>13216</v>
      </c>
      <c r="I118" s="17">
        <f t="shared" si="26"/>
        <v>18880</v>
      </c>
      <c r="J118" s="11"/>
      <c r="K118" s="12"/>
    </row>
    <row r="119" spans="1:9" ht="12.75">
      <c r="A119" s="7" t="s">
        <v>17</v>
      </c>
      <c r="B119" s="16"/>
      <c r="C119" s="7"/>
      <c r="D119" s="18">
        <f aca="true" t="shared" si="27" ref="D119:I119">SUM(D111:D118)</f>
        <v>30357</v>
      </c>
      <c r="E119" s="18">
        <f t="shared" si="27"/>
        <v>42632.2</v>
      </c>
      <c r="F119" s="18">
        <f t="shared" si="27"/>
        <v>60151</v>
      </c>
      <c r="G119" s="18">
        <f t="shared" si="27"/>
        <v>30357</v>
      </c>
      <c r="H119" s="18">
        <f t="shared" si="27"/>
        <v>42632.2</v>
      </c>
      <c r="I119" s="18">
        <f t="shared" si="27"/>
        <v>60151</v>
      </c>
    </row>
    <row r="120" spans="1:9" s="23" customFormat="1" ht="12.75">
      <c r="A120" s="21"/>
      <c r="B120" s="22"/>
      <c r="C120" s="21"/>
      <c r="D120" s="20"/>
      <c r="E120" s="20"/>
      <c r="F120" s="20"/>
      <c r="G120" s="20"/>
      <c r="H120" s="20"/>
      <c r="I120" s="20"/>
    </row>
    <row r="121" spans="1:9" s="23" customFormat="1" ht="12.75">
      <c r="A121" s="24" t="s">
        <v>100</v>
      </c>
      <c r="B121" s="22"/>
      <c r="C121" s="21"/>
      <c r="D121" s="20"/>
      <c r="E121" s="20"/>
      <c r="F121" s="20"/>
      <c r="G121" s="20"/>
      <c r="H121" s="20"/>
      <c r="I121" s="20"/>
    </row>
    <row r="122" spans="1:11" ht="12.75">
      <c r="A122" s="4" t="s">
        <v>0</v>
      </c>
      <c r="B122" s="8" t="s">
        <v>41</v>
      </c>
      <c r="C122" s="4" t="s">
        <v>1</v>
      </c>
      <c r="D122" s="181" t="s">
        <v>132</v>
      </c>
      <c r="E122" s="181"/>
      <c r="F122" s="181"/>
      <c r="G122" s="178" t="s">
        <v>136</v>
      </c>
      <c r="H122" s="179"/>
      <c r="I122" s="180"/>
      <c r="J122" s="182" t="s">
        <v>42</v>
      </c>
      <c r="K122" s="183" t="s">
        <v>43</v>
      </c>
    </row>
    <row r="123" spans="1:11" ht="12.75">
      <c r="A123" s="5" t="s">
        <v>2</v>
      </c>
      <c r="B123" s="9"/>
      <c r="C123" s="5"/>
      <c r="D123" s="19" t="s">
        <v>3</v>
      </c>
      <c r="E123" s="19" t="s">
        <v>4</v>
      </c>
      <c r="F123" s="19" t="s">
        <v>5</v>
      </c>
      <c r="G123" s="19" t="s">
        <v>3</v>
      </c>
      <c r="H123" s="19" t="s">
        <v>4</v>
      </c>
      <c r="I123" s="19" t="s">
        <v>5</v>
      </c>
      <c r="J123" s="182"/>
      <c r="K123" s="183"/>
    </row>
    <row r="124" spans="1:11" ht="12.75">
      <c r="A124" s="5" t="s">
        <v>6</v>
      </c>
      <c r="B124" s="9"/>
      <c r="C124" s="5"/>
      <c r="D124" s="19" t="s">
        <v>7</v>
      </c>
      <c r="E124" s="19" t="s">
        <v>3</v>
      </c>
      <c r="F124" s="19" t="s">
        <v>8</v>
      </c>
      <c r="G124" s="19" t="s">
        <v>7</v>
      </c>
      <c r="H124" s="19" t="s">
        <v>3</v>
      </c>
      <c r="I124" s="19" t="s">
        <v>8</v>
      </c>
      <c r="J124" s="182"/>
      <c r="K124" s="183"/>
    </row>
    <row r="125" spans="1:11" ht="12.75">
      <c r="A125" s="13" t="s">
        <v>18</v>
      </c>
      <c r="B125" s="14">
        <v>2</v>
      </c>
      <c r="C125" s="15" t="s">
        <v>19</v>
      </c>
      <c r="D125" s="17">
        <v>3078</v>
      </c>
      <c r="E125" s="17">
        <v>4311</v>
      </c>
      <c r="F125" s="17">
        <v>6035.4</v>
      </c>
      <c r="G125" s="17">
        <f>IF($J125="x","purchased",D125-$K125)</f>
        <v>3078</v>
      </c>
      <c r="H125" s="17">
        <f>IF($J125="x","purchased",E125-$K125)</f>
        <v>4311</v>
      </c>
      <c r="I125" s="17">
        <f>IF($J125="x","purchased",F125-$K125)</f>
        <v>6035.4</v>
      </c>
      <c r="J125" s="11"/>
      <c r="K125" s="12"/>
    </row>
    <row r="126" spans="1:11" ht="12.75">
      <c r="A126" s="13" t="s">
        <v>20</v>
      </c>
      <c r="B126" s="14">
        <v>2</v>
      </c>
      <c r="C126" s="15" t="s">
        <v>19</v>
      </c>
      <c r="D126" s="17">
        <v>278.4</v>
      </c>
      <c r="E126" s="17">
        <v>834</v>
      </c>
      <c r="F126" s="17">
        <v>1667.3999999999999</v>
      </c>
      <c r="G126" s="17">
        <f aca="true" t="shared" si="28" ref="G126:G139">IF($J126="x","purchased",D126-$K126)</f>
        <v>278.4</v>
      </c>
      <c r="H126" s="17">
        <f aca="true" t="shared" si="29" ref="H126:H139">IF($J126="x","purchased",E126-$K126)</f>
        <v>834</v>
      </c>
      <c r="I126" s="17">
        <f aca="true" t="shared" si="30" ref="I126:I139">IF($J126="x","purchased",F126-$K126)</f>
        <v>1667.3999999999999</v>
      </c>
      <c r="J126" s="11"/>
      <c r="K126" s="12"/>
    </row>
    <row r="127" spans="1:11" ht="12.75">
      <c r="A127" s="13" t="s">
        <v>21</v>
      </c>
      <c r="B127" s="14">
        <v>2</v>
      </c>
      <c r="C127" s="15" t="s">
        <v>19</v>
      </c>
      <c r="D127" s="17">
        <v>278.4</v>
      </c>
      <c r="E127" s="17">
        <v>834</v>
      </c>
      <c r="F127" s="17">
        <v>1667.3999999999999</v>
      </c>
      <c r="G127" s="17">
        <f t="shared" si="28"/>
        <v>278.4</v>
      </c>
      <c r="H127" s="17">
        <f t="shared" si="29"/>
        <v>834</v>
      </c>
      <c r="I127" s="17">
        <f t="shared" si="30"/>
        <v>1667.3999999999999</v>
      </c>
      <c r="J127" s="11"/>
      <c r="K127" s="12"/>
    </row>
    <row r="128" spans="1:11" ht="12.75">
      <c r="A128" s="13" t="s">
        <v>22</v>
      </c>
      <c r="B128" s="14">
        <v>2</v>
      </c>
      <c r="C128" s="15" t="s">
        <v>19</v>
      </c>
      <c r="D128" s="17">
        <v>2002.1999999999998</v>
      </c>
      <c r="E128" s="17">
        <v>2804.4</v>
      </c>
      <c r="F128" s="17">
        <v>3927.6</v>
      </c>
      <c r="G128" s="17">
        <f t="shared" si="28"/>
        <v>2002.1999999999998</v>
      </c>
      <c r="H128" s="17">
        <f t="shared" si="29"/>
        <v>2804.4</v>
      </c>
      <c r="I128" s="17">
        <f t="shared" si="30"/>
        <v>3927.6</v>
      </c>
      <c r="J128" s="11"/>
      <c r="K128" s="12"/>
    </row>
    <row r="129" spans="1:11" ht="12.75">
      <c r="A129" s="13" t="s">
        <v>23</v>
      </c>
      <c r="B129" s="14">
        <v>2</v>
      </c>
      <c r="C129" s="15" t="s">
        <v>19</v>
      </c>
      <c r="D129" s="17">
        <v>700.1999999999999</v>
      </c>
      <c r="E129" s="17">
        <v>981</v>
      </c>
      <c r="F129" s="17">
        <v>1374.6</v>
      </c>
      <c r="G129" s="17">
        <f t="shared" si="28"/>
        <v>700.1999999999999</v>
      </c>
      <c r="H129" s="17">
        <f t="shared" si="29"/>
        <v>981</v>
      </c>
      <c r="I129" s="17">
        <f t="shared" si="30"/>
        <v>1374.6</v>
      </c>
      <c r="J129" s="11"/>
      <c r="K129" s="12"/>
    </row>
    <row r="130" spans="1:11" ht="12.75">
      <c r="A130" s="13" t="s">
        <v>24</v>
      </c>
      <c r="B130" s="14">
        <v>2</v>
      </c>
      <c r="C130" s="15" t="s">
        <v>19</v>
      </c>
      <c r="D130" s="17">
        <v>1870.8</v>
      </c>
      <c r="E130" s="17">
        <v>2619</v>
      </c>
      <c r="F130" s="17">
        <v>3672.6</v>
      </c>
      <c r="G130" s="17">
        <f t="shared" si="28"/>
        <v>1870.8</v>
      </c>
      <c r="H130" s="17">
        <f t="shared" si="29"/>
        <v>2619</v>
      </c>
      <c r="I130" s="17">
        <f t="shared" si="30"/>
        <v>3672.6</v>
      </c>
      <c r="J130" s="11"/>
      <c r="K130" s="12"/>
    </row>
    <row r="131" spans="1:11" ht="12.75">
      <c r="A131" s="13" t="s">
        <v>138</v>
      </c>
      <c r="B131" s="14">
        <v>2</v>
      </c>
      <c r="C131" s="15" t="s">
        <v>19</v>
      </c>
      <c r="D131" s="17">
        <v>1890</v>
      </c>
      <c r="E131" s="17">
        <v>2756.4</v>
      </c>
      <c r="F131" s="17">
        <v>3937.7999999999997</v>
      </c>
      <c r="G131" s="17">
        <f t="shared" si="28"/>
        <v>1890</v>
      </c>
      <c r="H131" s="17">
        <f t="shared" si="29"/>
        <v>2756.4</v>
      </c>
      <c r="I131" s="17">
        <f t="shared" si="30"/>
        <v>3937.7999999999997</v>
      </c>
      <c r="J131" s="11"/>
      <c r="K131" s="12"/>
    </row>
    <row r="132" spans="1:11" ht="12.75">
      <c r="A132" s="13" t="s">
        <v>25</v>
      </c>
      <c r="B132" s="14">
        <v>1</v>
      </c>
      <c r="C132" s="15" t="s">
        <v>19</v>
      </c>
      <c r="D132" s="17">
        <v>7455.200000000001</v>
      </c>
      <c r="E132" s="17">
        <v>10437.6</v>
      </c>
      <c r="F132" s="17">
        <v>14910.400000000001</v>
      </c>
      <c r="G132" s="17">
        <f t="shared" si="28"/>
        <v>7455.200000000001</v>
      </c>
      <c r="H132" s="17">
        <f t="shared" si="29"/>
        <v>10437.6</v>
      </c>
      <c r="I132" s="17">
        <f t="shared" si="30"/>
        <v>14910.400000000001</v>
      </c>
      <c r="J132" s="11"/>
      <c r="K132" s="12"/>
    </row>
    <row r="133" spans="1:11" ht="12.75">
      <c r="A133" s="13" t="s">
        <v>26</v>
      </c>
      <c r="B133" s="14">
        <v>2</v>
      </c>
      <c r="C133" s="15" t="s">
        <v>19</v>
      </c>
      <c r="D133" s="17">
        <v>1506</v>
      </c>
      <c r="E133" s="17">
        <v>2112</v>
      </c>
      <c r="F133" s="17">
        <v>2958</v>
      </c>
      <c r="G133" s="17">
        <f t="shared" si="28"/>
        <v>1506</v>
      </c>
      <c r="H133" s="17">
        <f t="shared" si="29"/>
        <v>2112</v>
      </c>
      <c r="I133" s="17">
        <f t="shared" si="30"/>
        <v>2958</v>
      </c>
      <c r="J133" s="11"/>
      <c r="K133" s="12"/>
    </row>
    <row r="134" spans="1:11" ht="12.75">
      <c r="A134" s="13" t="s">
        <v>27</v>
      </c>
      <c r="B134" s="14">
        <v>2</v>
      </c>
      <c r="C134" s="15" t="s">
        <v>19</v>
      </c>
      <c r="D134" s="17">
        <v>5140.2</v>
      </c>
      <c r="E134" s="17">
        <v>7195.8</v>
      </c>
      <c r="F134" s="17">
        <v>10279.8</v>
      </c>
      <c r="G134" s="17">
        <f t="shared" si="28"/>
        <v>5140.2</v>
      </c>
      <c r="H134" s="17">
        <f t="shared" si="29"/>
        <v>7195.8</v>
      </c>
      <c r="I134" s="17">
        <f t="shared" si="30"/>
        <v>10279.8</v>
      </c>
      <c r="J134" s="11"/>
      <c r="K134" s="12"/>
    </row>
    <row r="135" spans="1:11" ht="12.75">
      <c r="A135" s="13" t="s">
        <v>28</v>
      </c>
      <c r="B135" s="14">
        <v>2</v>
      </c>
      <c r="C135" s="15" t="s">
        <v>19</v>
      </c>
      <c r="D135" s="17">
        <v>1619.3999999999999</v>
      </c>
      <c r="E135" s="17">
        <v>2268.6</v>
      </c>
      <c r="F135" s="17">
        <v>3176.4</v>
      </c>
      <c r="G135" s="17">
        <f t="shared" si="28"/>
        <v>1619.3999999999999</v>
      </c>
      <c r="H135" s="17">
        <f t="shared" si="29"/>
        <v>2268.6</v>
      </c>
      <c r="I135" s="17">
        <f t="shared" si="30"/>
        <v>3176.4</v>
      </c>
      <c r="J135" s="11"/>
      <c r="K135" s="12"/>
    </row>
    <row r="136" spans="1:11" ht="12.75">
      <c r="A136" s="13" t="s">
        <v>29</v>
      </c>
      <c r="B136" s="14">
        <v>2</v>
      </c>
      <c r="C136" s="15" t="s">
        <v>19</v>
      </c>
      <c r="D136" s="17">
        <v>278.4</v>
      </c>
      <c r="E136" s="17">
        <v>834</v>
      </c>
      <c r="F136" s="17">
        <v>1667.3999999999999</v>
      </c>
      <c r="G136" s="17">
        <f t="shared" si="28"/>
        <v>278.4</v>
      </c>
      <c r="H136" s="17">
        <f t="shared" si="29"/>
        <v>834</v>
      </c>
      <c r="I136" s="17">
        <f t="shared" si="30"/>
        <v>1667.3999999999999</v>
      </c>
      <c r="J136" s="11"/>
      <c r="K136" s="12"/>
    </row>
    <row r="137" spans="1:11" ht="12.75">
      <c r="A137" s="13" t="s">
        <v>30</v>
      </c>
      <c r="B137" s="14">
        <v>2</v>
      </c>
      <c r="C137" s="15" t="s">
        <v>19</v>
      </c>
      <c r="D137" s="17">
        <v>759</v>
      </c>
      <c r="E137" s="17">
        <v>1065</v>
      </c>
      <c r="F137" s="17">
        <v>1491.6</v>
      </c>
      <c r="G137" s="17">
        <f t="shared" si="28"/>
        <v>759</v>
      </c>
      <c r="H137" s="17">
        <f t="shared" si="29"/>
        <v>1065</v>
      </c>
      <c r="I137" s="17">
        <f t="shared" si="30"/>
        <v>1491.6</v>
      </c>
      <c r="J137" s="11"/>
      <c r="K137" s="12"/>
    </row>
    <row r="138" spans="1:11" ht="12.75">
      <c r="A138" s="13" t="s">
        <v>31</v>
      </c>
      <c r="B138" s="14">
        <v>2</v>
      </c>
      <c r="C138" s="15" t="s">
        <v>19</v>
      </c>
      <c r="D138" s="17">
        <v>278.4</v>
      </c>
      <c r="E138" s="17">
        <v>834</v>
      </c>
      <c r="F138" s="17">
        <v>1667.3999999999999</v>
      </c>
      <c r="G138" s="17">
        <f t="shared" si="28"/>
        <v>278.4</v>
      </c>
      <c r="H138" s="17">
        <f t="shared" si="29"/>
        <v>834</v>
      </c>
      <c r="I138" s="17">
        <f t="shared" si="30"/>
        <v>1667.3999999999999</v>
      </c>
      <c r="J138" s="11"/>
      <c r="K138" s="12"/>
    </row>
    <row r="139" spans="1:11" ht="12.75">
      <c r="A139" s="13" t="s">
        <v>82</v>
      </c>
      <c r="B139" s="14">
        <v>2</v>
      </c>
      <c r="C139" s="15" t="s">
        <v>19</v>
      </c>
      <c r="D139" s="17">
        <v>1413</v>
      </c>
      <c r="E139" s="17">
        <v>1978.1999999999998</v>
      </c>
      <c r="F139" s="17">
        <v>2826</v>
      </c>
      <c r="G139" s="17">
        <f t="shared" si="28"/>
        <v>1413</v>
      </c>
      <c r="H139" s="17">
        <f t="shared" si="29"/>
        <v>1978.1999999999998</v>
      </c>
      <c r="I139" s="17">
        <f t="shared" si="30"/>
        <v>2826</v>
      </c>
      <c r="J139" s="11"/>
      <c r="K139" s="12"/>
    </row>
    <row r="140" spans="1:9" ht="12.75">
      <c r="A140" s="7" t="s">
        <v>17</v>
      </c>
      <c r="B140" s="16"/>
      <c r="C140" s="7"/>
      <c r="D140" s="18">
        <f aca="true" t="shared" si="31" ref="D140:I140">SUM(D125:D139)</f>
        <v>28547.600000000006</v>
      </c>
      <c r="E140" s="18">
        <f t="shared" si="31"/>
        <v>41865</v>
      </c>
      <c r="F140" s="18">
        <f t="shared" si="31"/>
        <v>61259.8</v>
      </c>
      <c r="G140" s="18">
        <f t="shared" si="31"/>
        <v>28547.600000000006</v>
      </c>
      <c r="H140" s="18">
        <f t="shared" si="31"/>
        <v>41865</v>
      </c>
      <c r="I140" s="18">
        <f t="shared" si="31"/>
        <v>61259.8</v>
      </c>
    </row>
    <row r="141" spans="1:9" s="23" customFormat="1" ht="12.75">
      <c r="A141" s="21"/>
      <c r="B141" s="22"/>
      <c r="C141" s="21"/>
      <c r="D141" s="20"/>
      <c r="E141" s="20"/>
      <c r="F141" s="20"/>
      <c r="G141" s="20"/>
      <c r="H141" s="20"/>
      <c r="I141" s="20"/>
    </row>
    <row r="142" spans="1:9" s="23" customFormat="1" ht="12.75">
      <c r="A142" s="24" t="s">
        <v>126</v>
      </c>
      <c r="B142" s="22"/>
      <c r="C142" s="21"/>
      <c r="D142" s="20"/>
      <c r="E142" s="20"/>
      <c r="F142" s="20"/>
      <c r="G142" s="20"/>
      <c r="H142" s="20"/>
      <c r="I142" s="20"/>
    </row>
    <row r="143" spans="1:11" ht="12.75">
      <c r="A143" s="4" t="s">
        <v>0</v>
      </c>
      <c r="B143" s="8" t="s">
        <v>41</v>
      </c>
      <c r="C143" s="4" t="s">
        <v>1</v>
      </c>
      <c r="D143" s="181" t="s">
        <v>132</v>
      </c>
      <c r="E143" s="181"/>
      <c r="F143" s="181"/>
      <c r="G143" s="178" t="s">
        <v>136</v>
      </c>
      <c r="H143" s="179"/>
      <c r="I143" s="180"/>
      <c r="J143" s="182" t="s">
        <v>42</v>
      </c>
      <c r="K143" s="183" t="s">
        <v>43</v>
      </c>
    </row>
    <row r="144" spans="1:11" ht="12.75">
      <c r="A144" s="5" t="s">
        <v>2</v>
      </c>
      <c r="B144" s="9"/>
      <c r="C144" s="5"/>
      <c r="D144" s="19" t="s">
        <v>3</v>
      </c>
      <c r="E144" s="19" t="s">
        <v>4</v>
      </c>
      <c r="F144" s="19" t="s">
        <v>5</v>
      </c>
      <c r="G144" s="19" t="s">
        <v>3</v>
      </c>
      <c r="H144" s="19" t="s">
        <v>4</v>
      </c>
      <c r="I144" s="19" t="s">
        <v>5</v>
      </c>
      <c r="J144" s="182"/>
      <c r="K144" s="183"/>
    </row>
    <row r="145" spans="1:11" ht="12.75">
      <c r="A145" s="5" t="s">
        <v>6</v>
      </c>
      <c r="B145" s="9"/>
      <c r="C145" s="5"/>
      <c r="D145" s="19" t="s">
        <v>7</v>
      </c>
      <c r="E145" s="19" t="s">
        <v>3</v>
      </c>
      <c r="F145" s="19" t="s">
        <v>8</v>
      </c>
      <c r="G145" s="19" t="s">
        <v>7</v>
      </c>
      <c r="H145" s="19" t="s">
        <v>3</v>
      </c>
      <c r="I145" s="19" t="s">
        <v>8</v>
      </c>
      <c r="J145" s="182"/>
      <c r="K145" s="183"/>
    </row>
    <row r="146" spans="1:11" ht="12.75">
      <c r="A146" s="13" t="s">
        <v>56</v>
      </c>
      <c r="B146" s="14">
        <v>2</v>
      </c>
      <c r="C146" s="15" t="s">
        <v>47</v>
      </c>
      <c r="D146" s="17">
        <v>278.4</v>
      </c>
      <c r="E146" s="17">
        <v>834</v>
      </c>
      <c r="F146" s="17">
        <v>1667.3999999999999</v>
      </c>
      <c r="G146" s="17">
        <f aca="true" t="shared" si="32" ref="G146:I152">IF($J146="x","purchased",D146-$K146)</f>
        <v>278.4</v>
      </c>
      <c r="H146" s="17">
        <f t="shared" si="32"/>
        <v>834</v>
      </c>
      <c r="I146" s="17">
        <f t="shared" si="32"/>
        <v>1667.3999999999999</v>
      </c>
      <c r="J146" s="11"/>
      <c r="K146" s="12"/>
    </row>
    <row r="147" spans="1:11" ht="12.75">
      <c r="A147" s="13" t="s">
        <v>124</v>
      </c>
      <c r="B147" s="14">
        <v>1</v>
      </c>
      <c r="C147" s="15" t="s">
        <v>47</v>
      </c>
      <c r="D147" s="17">
        <v>6085.6</v>
      </c>
      <c r="E147" s="17">
        <v>8519.2</v>
      </c>
      <c r="F147" s="17">
        <v>12170.400000000001</v>
      </c>
      <c r="G147" s="17">
        <f t="shared" si="32"/>
        <v>6085.6</v>
      </c>
      <c r="H147" s="17">
        <f t="shared" si="32"/>
        <v>8519.2</v>
      </c>
      <c r="I147" s="17">
        <f t="shared" si="32"/>
        <v>12170.400000000001</v>
      </c>
      <c r="J147" s="11"/>
      <c r="K147" s="12"/>
    </row>
    <row r="148" spans="1:11" ht="12.75">
      <c r="A148" s="13" t="s">
        <v>66</v>
      </c>
      <c r="B148" s="14">
        <v>2</v>
      </c>
      <c r="C148" s="15" t="s">
        <v>47</v>
      </c>
      <c r="D148" s="17">
        <v>4021.2</v>
      </c>
      <c r="E148" s="17">
        <v>5629.8</v>
      </c>
      <c r="F148" s="17">
        <v>7880.4</v>
      </c>
      <c r="G148" s="17">
        <f t="shared" si="32"/>
        <v>4021.2</v>
      </c>
      <c r="H148" s="17">
        <f t="shared" si="32"/>
        <v>5629.8</v>
      </c>
      <c r="I148" s="17">
        <f t="shared" si="32"/>
        <v>7880.4</v>
      </c>
      <c r="J148" s="11"/>
      <c r="K148" s="12"/>
    </row>
    <row r="149" spans="1:11" ht="12.75">
      <c r="A149" s="13" t="s">
        <v>67</v>
      </c>
      <c r="B149" s="14">
        <v>2</v>
      </c>
      <c r="C149" s="15" t="s">
        <v>47</v>
      </c>
      <c r="D149" s="17">
        <v>726</v>
      </c>
      <c r="E149" s="17">
        <v>1017.5999999999999</v>
      </c>
      <c r="F149" s="17">
        <v>1426.2</v>
      </c>
      <c r="G149" s="17">
        <f t="shared" si="32"/>
        <v>726</v>
      </c>
      <c r="H149" s="17">
        <f t="shared" si="32"/>
        <v>1017.5999999999999</v>
      </c>
      <c r="I149" s="17">
        <f t="shared" si="32"/>
        <v>1426.2</v>
      </c>
      <c r="J149" s="11"/>
      <c r="K149" s="12"/>
    </row>
    <row r="150" spans="1:11" ht="12.75">
      <c r="A150" s="13" t="s">
        <v>74</v>
      </c>
      <c r="B150" s="14">
        <v>2</v>
      </c>
      <c r="C150" s="15" t="s">
        <v>47</v>
      </c>
      <c r="D150" s="17">
        <v>1401.6</v>
      </c>
      <c r="E150" s="17">
        <v>1962.6</v>
      </c>
      <c r="F150" s="17">
        <v>2803.2</v>
      </c>
      <c r="G150" s="17">
        <f t="shared" si="32"/>
        <v>1401.6</v>
      </c>
      <c r="H150" s="17">
        <f t="shared" si="32"/>
        <v>1962.6</v>
      </c>
      <c r="I150" s="17">
        <f t="shared" si="32"/>
        <v>2803.2</v>
      </c>
      <c r="J150" s="11"/>
      <c r="K150" s="12"/>
    </row>
    <row r="151" spans="1:11" ht="12.75">
      <c r="A151" s="13" t="s">
        <v>81</v>
      </c>
      <c r="B151" s="14">
        <v>2</v>
      </c>
      <c r="C151" s="15" t="s">
        <v>47</v>
      </c>
      <c r="D151" s="17">
        <v>4372.8</v>
      </c>
      <c r="E151" s="17">
        <v>6123</v>
      </c>
      <c r="F151" s="17">
        <v>8574.6</v>
      </c>
      <c r="G151" s="17">
        <f t="shared" si="32"/>
        <v>4372.8</v>
      </c>
      <c r="H151" s="17">
        <f t="shared" si="32"/>
        <v>6123</v>
      </c>
      <c r="I151" s="17">
        <f t="shared" si="32"/>
        <v>8574.6</v>
      </c>
      <c r="J151" s="11"/>
      <c r="K151" s="12"/>
    </row>
    <row r="152" spans="1:11" ht="12.75">
      <c r="A152" s="13" t="s">
        <v>82</v>
      </c>
      <c r="B152" s="14">
        <v>2</v>
      </c>
      <c r="C152" s="15" t="s">
        <v>47</v>
      </c>
      <c r="D152" s="17">
        <v>1413</v>
      </c>
      <c r="E152" s="17">
        <v>1978.1999999999998</v>
      </c>
      <c r="F152" s="17">
        <v>2826</v>
      </c>
      <c r="G152" s="17">
        <f t="shared" si="32"/>
        <v>1413</v>
      </c>
      <c r="H152" s="17">
        <f t="shared" si="32"/>
        <v>1978.1999999999998</v>
      </c>
      <c r="I152" s="17">
        <f t="shared" si="32"/>
        <v>2826</v>
      </c>
      <c r="J152" s="11"/>
      <c r="K152" s="12"/>
    </row>
    <row r="153" spans="1:9" ht="12.75">
      <c r="A153" s="7" t="s">
        <v>17</v>
      </c>
      <c r="B153" s="16"/>
      <c r="C153" s="7"/>
      <c r="D153" s="18">
        <f aca="true" t="shared" si="33" ref="D153:I153">SUM(D146:D152)</f>
        <v>18298.600000000002</v>
      </c>
      <c r="E153" s="18">
        <f t="shared" si="33"/>
        <v>26064.4</v>
      </c>
      <c r="F153" s="18">
        <f t="shared" si="33"/>
        <v>37348.200000000004</v>
      </c>
      <c r="G153" s="18">
        <f t="shared" si="33"/>
        <v>18298.600000000002</v>
      </c>
      <c r="H153" s="18">
        <f t="shared" si="33"/>
        <v>26064.4</v>
      </c>
      <c r="I153" s="18">
        <f t="shared" si="33"/>
        <v>37348.200000000004</v>
      </c>
    </row>
    <row r="154" spans="1:9" s="23" customFormat="1" ht="12.75">
      <c r="A154" s="21"/>
      <c r="B154" s="22"/>
      <c r="C154" s="21"/>
      <c r="D154" s="20"/>
      <c r="E154" s="20"/>
      <c r="F154" s="20"/>
      <c r="G154" s="20"/>
      <c r="H154" s="20"/>
      <c r="I154" s="20"/>
    </row>
    <row r="155" spans="1:9" s="23" customFormat="1" ht="12.75">
      <c r="A155" s="24" t="s">
        <v>101</v>
      </c>
      <c r="B155" s="22"/>
      <c r="C155" s="21"/>
      <c r="D155" s="20"/>
      <c r="E155" s="20"/>
      <c r="F155" s="20"/>
      <c r="G155" s="20"/>
      <c r="H155" s="20"/>
      <c r="I155" s="20"/>
    </row>
    <row r="156" spans="1:11" ht="12.75">
      <c r="A156" s="4" t="s">
        <v>0</v>
      </c>
      <c r="B156" s="8" t="s">
        <v>41</v>
      </c>
      <c r="C156" s="4" t="s">
        <v>1</v>
      </c>
      <c r="D156" s="181" t="s">
        <v>132</v>
      </c>
      <c r="E156" s="181"/>
      <c r="F156" s="181"/>
      <c r="G156" s="178" t="s">
        <v>136</v>
      </c>
      <c r="H156" s="179"/>
      <c r="I156" s="180"/>
      <c r="J156" s="182" t="s">
        <v>42</v>
      </c>
      <c r="K156" s="183" t="s">
        <v>43</v>
      </c>
    </row>
    <row r="157" spans="1:11" ht="12.75">
      <c r="A157" s="5" t="s">
        <v>2</v>
      </c>
      <c r="B157" s="9"/>
      <c r="C157" s="5"/>
      <c r="D157" s="19" t="s">
        <v>3</v>
      </c>
      <c r="E157" s="19" t="s">
        <v>4</v>
      </c>
      <c r="F157" s="19" t="s">
        <v>5</v>
      </c>
      <c r="G157" s="19" t="s">
        <v>3</v>
      </c>
      <c r="H157" s="19" t="s">
        <v>4</v>
      </c>
      <c r="I157" s="19" t="s">
        <v>5</v>
      </c>
      <c r="J157" s="182"/>
      <c r="K157" s="183"/>
    </row>
    <row r="158" spans="1:11" ht="12.75">
      <c r="A158" s="5" t="s">
        <v>6</v>
      </c>
      <c r="B158" s="9"/>
      <c r="C158" s="5"/>
      <c r="D158" s="19" t="s">
        <v>7</v>
      </c>
      <c r="E158" s="19" t="s">
        <v>3</v>
      </c>
      <c r="F158" s="19" t="s">
        <v>8</v>
      </c>
      <c r="G158" s="19" t="s">
        <v>7</v>
      </c>
      <c r="H158" s="19" t="s">
        <v>3</v>
      </c>
      <c r="I158" s="19" t="s">
        <v>8</v>
      </c>
      <c r="J158" s="182"/>
      <c r="K158" s="183"/>
    </row>
    <row r="159" spans="1:11" ht="12.75">
      <c r="A159" s="13" t="s">
        <v>77</v>
      </c>
      <c r="B159" s="14">
        <v>2</v>
      </c>
      <c r="C159" s="13" t="s">
        <v>52</v>
      </c>
      <c r="D159" s="17">
        <v>522.6</v>
      </c>
      <c r="E159" s="17">
        <v>730.8</v>
      </c>
      <c r="F159" s="17">
        <v>1042.2</v>
      </c>
      <c r="G159" s="17">
        <f aca="true" t="shared" si="34" ref="G159:I163">IF($J159="x","purchased",D159-$K159)</f>
        <v>522.6</v>
      </c>
      <c r="H159" s="17">
        <f t="shared" si="34"/>
        <v>730.8</v>
      </c>
      <c r="I159" s="17">
        <f t="shared" si="34"/>
        <v>1042.2</v>
      </c>
      <c r="J159" s="11"/>
      <c r="K159" s="12"/>
    </row>
    <row r="160" spans="1:11" ht="12.75">
      <c r="A160" s="13" t="s">
        <v>80</v>
      </c>
      <c r="B160" s="14">
        <v>2</v>
      </c>
      <c r="C160" s="13" t="s">
        <v>52</v>
      </c>
      <c r="D160" s="17">
        <v>3504.6</v>
      </c>
      <c r="E160" s="17">
        <v>4906.2</v>
      </c>
      <c r="F160" s="17">
        <v>6869.4</v>
      </c>
      <c r="G160" s="17">
        <f t="shared" si="34"/>
        <v>3504.6</v>
      </c>
      <c r="H160" s="17">
        <f t="shared" si="34"/>
        <v>4906.2</v>
      </c>
      <c r="I160" s="17">
        <f t="shared" si="34"/>
        <v>6869.4</v>
      </c>
      <c r="J160" s="11"/>
      <c r="K160" s="12"/>
    </row>
    <row r="161" spans="1:11" ht="12.75">
      <c r="A161" s="13" t="s">
        <v>85</v>
      </c>
      <c r="B161" s="14">
        <v>2</v>
      </c>
      <c r="C161" s="13" t="s">
        <v>52</v>
      </c>
      <c r="D161" s="17">
        <v>846</v>
      </c>
      <c r="E161" s="17">
        <v>1185</v>
      </c>
      <c r="F161" s="17">
        <v>1659.6</v>
      </c>
      <c r="G161" s="17">
        <f t="shared" si="34"/>
        <v>846</v>
      </c>
      <c r="H161" s="17">
        <f t="shared" si="34"/>
        <v>1185</v>
      </c>
      <c r="I161" s="17">
        <f t="shared" si="34"/>
        <v>1659.6</v>
      </c>
      <c r="J161" s="11"/>
      <c r="K161" s="12"/>
    </row>
    <row r="162" spans="1:11" ht="12.75">
      <c r="A162" s="13" t="s">
        <v>86</v>
      </c>
      <c r="B162" s="14">
        <v>2</v>
      </c>
      <c r="C162" s="13" t="s">
        <v>52</v>
      </c>
      <c r="D162" s="17">
        <v>2279.4</v>
      </c>
      <c r="E162" s="17">
        <v>3191.4</v>
      </c>
      <c r="F162" s="17">
        <v>4467</v>
      </c>
      <c r="G162" s="17">
        <f t="shared" si="34"/>
        <v>2279.4</v>
      </c>
      <c r="H162" s="17">
        <f t="shared" si="34"/>
        <v>3191.4</v>
      </c>
      <c r="I162" s="17">
        <f t="shared" si="34"/>
        <v>4467</v>
      </c>
      <c r="J162" s="11"/>
      <c r="K162" s="12"/>
    </row>
    <row r="163" spans="1:11" ht="12.75">
      <c r="A163" s="13" t="s">
        <v>89</v>
      </c>
      <c r="B163" s="14">
        <v>2</v>
      </c>
      <c r="C163" s="13" t="s">
        <v>52</v>
      </c>
      <c r="D163" s="17">
        <v>800.4</v>
      </c>
      <c r="E163" s="17">
        <v>1140.6</v>
      </c>
      <c r="F163" s="17">
        <v>1513.2</v>
      </c>
      <c r="G163" s="17">
        <f t="shared" si="34"/>
        <v>800.4</v>
      </c>
      <c r="H163" s="17">
        <f t="shared" si="34"/>
        <v>1140.6</v>
      </c>
      <c r="I163" s="17">
        <f t="shared" si="34"/>
        <v>1513.2</v>
      </c>
      <c r="J163" s="11"/>
      <c r="K163" s="12"/>
    </row>
    <row r="164" spans="1:9" ht="12.75">
      <c r="A164" s="7" t="s">
        <v>17</v>
      </c>
      <c r="B164" s="16"/>
      <c r="C164" s="7"/>
      <c r="D164" s="18">
        <f aca="true" t="shared" si="35" ref="D164:I164">SUM(D159:D163)</f>
        <v>7953</v>
      </c>
      <c r="E164" s="18">
        <f t="shared" si="35"/>
        <v>11154</v>
      </c>
      <c r="F164" s="18">
        <f t="shared" si="35"/>
        <v>15551.4</v>
      </c>
      <c r="G164" s="18">
        <f t="shared" si="35"/>
        <v>7953</v>
      </c>
      <c r="H164" s="18">
        <f t="shared" si="35"/>
        <v>11154</v>
      </c>
      <c r="I164" s="18">
        <f t="shared" si="35"/>
        <v>15551.4</v>
      </c>
    </row>
    <row r="165" spans="1:9" s="23" customFormat="1" ht="12.75">
      <c r="A165" s="21"/>
      <c r="B165" s="22"/>
      <c r="C165" s="21"/>
      <c r="D165" s="20"/>
      <c r="E165" s="20"/>
      <c r="F165" s="20"/>
      <c r="G165" s="20"/>
      <c r="H165" s="20"/>
      <c r="I165" s="20"/>
    </row>
    <row r="166" spans="1:9" s="23" customFormat="1" ht="12.75">
      <c r="A166" s="24" t="s">
        <v>131</v>
      </c>
      <c r="B166" s="22"/>
      <c r="C166" s="21"/>
      <c r="D166" s="20"/>
      <c r="E166" s="20"/>
      <c r="F166" s="20"/>
      <c r="G166" s="20"/>
      <c r="H166" s="20"/>
      <c r="I166" s="20"/>
    </row>
    <row r="167" spans="1:11" ht="12.75">
      <c r="A167" s="4" t="s">
        <v>0</v>
      </c>
      <c r="B167" s="8" t="s">
        <v>41</v>
      </c>
      <c r="C167" s="4" t="s">
        <v>1</v>
      </c>
      <c r="D167" s="181" t="s">
        <v>132</v>
      </c>
      <c r="E167" s="181"/>
      <c r="F167" s="181"/>
      <c r="G167" s="178" t="s">
        <v>136</v>
      </c>
      <c r="H167" s="179"/>
      <c r="I167" s="180"/>
      <c r="J167" s="182" t="s">
        <v>42</v>
      </c>
      <c r="K167" s="183" t="s">
        <v>43</v>
      </c>
    </row>
    <row r="168" spans="1:11" ht="12.75">
      <c r="A168" s="5" t="s">
        <v>2</v>
      </c>
      <c r="B168" s="9"/>
      <c r="C168" s="5"/>
      <c r="D168" s="19" t="s">
        <v>3</v>
      </c>
      <c r="E168" s="19" t="s">
        <v>4</v>
      </c>
      <c r="F168" s="19" t="s">
        <v>5</v>
      </c>
      <c r="G168" s="19" t="s">
        <v>3</v>
      </c>
      <c r="H168" s="19" t="s">
        <v>4</v>
      </c>
      <c r="I168" s="19" t="s">
        <v>5</v>
      </c>
      <c r="J168" s="182"/>
      <c r="K168" s="183"/>
    </row>
    <row r="169" spans="1:11" ht="12.75">
      <c r="A169" s="5" t="s">
        <v>6</v>
      </c>
      <c r="B169" s="9"/>
      <c r="C169" s="5"/>
      <c r="D169" s="19" t="s">
        <v>7</v>
      </c>
      <c r="E169" s="19" t="s">
        <v>3</v>
      </c>
      <c r="F169" s="19" t="s">
        <v>8</v>
      </c>
      <c r="G169" s="19" t="s">
        <v>7</v>
      </c>
      <c r="H169" s="19" t="s">
        <v>3</v>
      </c>
      <c r="I169" s="19" t="s">
        <v>8</v>
      </c>
      <c r="J169" s="182"/>
      <c r="K169" s="183"/>
    </row>
    <row r="170" spans="1:11" ht="12.75">
      <c r="A170" s="13" t="s">
        <v>54</v>
      </c>
      <c r="B170" s="14">
        <v>2</v>
      </c>
      <c r="C170" s="13" t="s">
        <v>45</v>
      </c>
      <c r="D170" s="17">
        <v>1965</v>
      </c>
      <c r="E170" s="17">
        <v>2751</v>
      </c>
      <c r="F170" s="17">
        <v>3852</v>
      </c>
      <c r="G170" s="17">
        <f>IF($J170="x","purchased",D170-$K170)</f>
        <v>1965</v>
      </c>
      <c r="H170" s="17">
        <f>IF($J170="x","purchased",E170-$K170)</f>
        <v>2751</v>
      </c>
      <c r="I170" s="17">
        <f>IF($J170="x","purchased",F170-$K170)</f>
        <v>3852</v>
      </c>
      <c r="J170" s="11"/>
      <c r="K170" s="12"/>
    </row>
    <row r="171" spans="1:11" ht="12.75">
      <c r="A171" s="13" t="s">
        <v>55</v>
      </c>
      <c r="B171" s="14">
        <v>2</v>
      </c>
      <c r="C171" s="13" t="s">
        <v>45</v>
      </c>
      <c r="D171" s="17">
        <v>278.4</v>
      </c>
      <c r="E171" s="17">
        <v>834</v>
      </c>
      <c r="F171" s="17">
        <v>1667.3999999999999</v>
      </c>
      <c r="G171" s="17">
        <f aca="true" t="shared" si="36" ref="G171:G185">IF($J171="x","purchased",D171-$K171)</f>
        <v>278.4</v>
      </c>
      <c r="H171" s="17">
        <f aca="true" t="shared" si="37" ref="H171:H185">IF($J171="x","purchased",E171-$K171)</f>
        <v>834</v>
      </c>
      <c r="I171" s="17">
        <f aca="true" t="shared" si="38" ref="I171:I185">IF($J171="x","purchased",F171-$K171)</f>
        <v>1667.3999999999999</v>
      </c>
      <c r="J171" s="11"/>
      <c r="K171" s="12"/>
    </row>
    <row r="172" spans="1:11" ht="12.75">
      <c r="A172" s="13" t="s">
        <v>39</v>
      </c>
      <c r="B172" s="14">
        <v>1</v>
      </c>
      <c r="C172" s="13" t="s">
        <v>45</v>
      </c>
      <c r="D172" s="17">
        <v>4561.6</v>
      </c>
      <c r="E172" s="17">
        <v>6389.6</v>
      </c>
      <c r="F172" s="17">
        <v>8946.4</v>
      </c>
      <c r="G172" s="17">
        <f t="shared" si="36"/>
        <v>4561.6</v>
      </c>
      <c r="H172" s="17">
        <f t="shared" si="37"/>
        <v>6389.6</v>
      </c>
      <c r="I172" s="17">
        <f t="shared" si="38"/>
        <v>8946.4</v>
      </c>
      <c r="J172" s="11"/>
      <c r="K172" s="12"/>
    </row>
    <row r="173" spans="1:11" ht="12.75">
      <c r="A173" s="13" t="s">
        <v>24</v>
      </c>
      <c r="B173" s="14">
        <v>2</v>
      </c>
      <c r="C173" s="13" t="s">
        <v>45</v>
      </c>
      <c r="D173" s="17">
        <v>1870.8</v>
      </c>
      <c r="E173" s="17">
        <v>2619</v>
      </c>
      <c r="F173" s="17">
        <v>3672.6</v>
      </c>
      <c r="G173" s="17">
        <f t="shared" si="36"/>
        <v>1870.8</v>
      </c>
      <c r="H173" s="17">
        <f t="shared" si="37"/>
        <v>2619</v>
      </c>
      <c r="I173" s="17">
        <f t="shared" si="38"/>
        <v>3672.6</v>
      </c>
      <c r="J173" s="11"/>
      <c r="K173" s="12"/>
    </row>
    <row r="174" spans="1:11" ht="12.75">
      <c r="A174" s="13" t="s">
        <v>26</v>
      </c>
      <c r="B174" s="14">
        <v>2</v>
      </c>
      <c r="C174" s="13" t="s">
        <v>45</v>
      </c>
      <c r="D174" s="17">
        <v>1506</v>
      </c>
      <c r="E174" s="17">
        <v>2112</v>
      </c>
      <c r="F174" s="17">
        <v>2958</v>
      </c>
      <c r="G174" s="17">
        <f t="shared" si="36"/>
        <v>1506</v>
      </c>
      <c r="H174" s="17">
        <f t="shared" si="37"/>
        <v>2112</v>
      </c>
      <c r="I174" s="17">
        <f t="shared" si="38"/>
        <v>2958</v>
      </c>
      <c r="J174" s="11"/>
      <c r="K174" s="12"/>
    </row>
    <row r="175" spans="1:11" ht="12.75">
      <c r="A175" s="13" t="s">
        <v>27</v>
      </c>
      <c r="B175" s="14">
        <v>2</v>
      </c>
      <c r="C175" s="13" t="s">
        <v>45</v>
      </c>
      <c r="D175" s="17">
        <v>5140.2</v>
      </c>
      <c r="E175" s="17">
        <v>7195.8</v>
      </c>
      <c r="F175" s="17">
        <v>10279.8</v>
      </c>
      <c r="G175" s="17">
        <f t="shared" si="36"/>
        <v>5140.2</v>
      </c>
      <c r="H175" s="17">
        <f t="shared" si="37"/>
        <v>7195.8</v>
      </c>
      <c r="I175" s="17">
        <f t="shared" si="38"/>
        <v>10279.8</v>
      </c>
      <c r="J175" s="11"/>
      <c r="K175" s="12"/>
    </row>
    <row r="176" spans="1:11" ht="12.75">
      <c r="A176" s="13" t="s">
        <v>28</v>
      </c>
      <c r="B176" s="14">
        <v>2</v>
      </c>
      <c r="C176" s="13" t="s">
        <v>45</v>
      </c>
      <c r="D176" s="17">
        <v>1619.3999999999999</v>
      </c>
      <c r="E176" s="17">
        <v>2268.6</v>
      </c>
      <c r="F176" s="17">
        <v>3176.4</v>
      </c>
      <c r="G176" s="17">
        <f t="shared" si="36"/>
        <v>1619.3999999999999</v>
      </c>
      <c r="H176" s="17">
        <f t="shared" si="37"/>
        <v>2268.6</v>
      </c>
      <c r="I176" s="17">
        <f t="shared" si="38"/>
        <v>3176.4</v>
      </c>
      <c r="J176" s="11"/>
      <c r="K176" s="12"/>
    </row>
    <row r="177" spans="1:11" ht="12.75">
      <c r="A177" s="13" t="s">
        <v>29</v>
      </c>
      <c r="B177" s="14">
        <v>2</v>
      </c>
      <c r="C177" s="13" t="s">
        <v>45</v>
      </c>
      <c r="D177" s="17">
        <v>278.4</v>
      </c>
      <c r="E177" s="17">
        <v>834</v>
      </c>
      <c r="F177" s="17">
        <v>1667.3999999999999</v>
      </c>
      <c r="G177" s="17">
        <f t="shared" si="36"/>
        <v>278.4</v>
      </c>
      <c r="H177" s="17">
        <f t="shared" si="37"/>
        <v>834</v>
      </c>
      <c r="I177" s="17">
        <f t="shared" si="38"/>
        <v>1667.3999999999999</v>
      </c>
      <c r="J177" s="11"/>
      <c r="K177" s="12"/>
    </row>
    <row r="178" spans="1:11" ht="12.75">
      <c r="A178" s="13" t="s">
        <v>70</v>
      </c>
      <c r="B178" s="14">
        <v>1</v>
      </c>
      <c r="C178" s="13" t="s">
        <v>45</v>
      </c>
      <c r="D178" s="17">
        <v>2741.6000000000004</v>
      </c>
      <c r="E178" s="17">
        <v>3839.2000000000003</v>
      </c>
      <c r="F178" s="17">
        <v>5376.8</v>
      </c>
      <c r="G178" s="17">
        <f t="shared" si="36"/>
        <v>2741.6000000000004</v>
      </c>
      <c r="H178" s="17">
        <f t="shared" si="37"/>
        <v>3839.2000000000003</v>
      </c>
      <c r="I178" s="17">
        <f t="shared" si="38"/>
        <v>5376.8</v>
      </c>
      <c r="J178" s="11"/>
      <c r="K178" s="12"/>
    </row>
    <row r="179" spans="1:11" ht="12.75">
      <c r="A179" s="13" t="s">
        <v>72</v>
      </c>
      <c r="B179" s="14">
        <v>2</v>
      </c>
      <c r="C179" s="13" t="s">
        <v>45</v>
      </c>
      <c r="D179" s="17">
        <v>777.6</v>
      </c>
      <c r="E179" s="17">
        <v>1087.8</v>
      </c>
      <c r="F179" s="17">
        <v>1554.6</v>
      </c>
      <c r="G179" s="17">
        <f t="shared" si="36"/>
        <v>777.6</v>
      </c>
      <c r="H179" s="17">
        <f t="shared" si="37"/>
        <v>1087.8</v>
      </c>
      <c r="I179" s="17">
        <f t="shared" si="38"/>
        <v>1554.6</v>
      </c>
      <c r="J179" s="11"/>
      <c r="K179" s="12"/>
    </row>
    <row r="180" spans="1:11" ht="12.75">
      <c r="A180" s="13" t="s">
        <v>125</v>
      </c>
      <c r="B180" s="14">
        <v>1</v>
      </c>
      <c r="C180" s="13" t="s">
        <v>45</v>
      </c>
      <c r="D180" s="17">
        <v>4410.400000000001</v>
      </c>
      <c r="E180" s="17">
        <v>6174.400000000001</v>
      </c>
      <c r="F180" s="17">
        <v>8820</v>
      </c>
      <c r="G180" s="17">
        <f>IF($J180="x","purchased",D180-$K180)</f>
        <v>4410.400000000001</v>
      </c>
      <c r="H180" s="17">
        <f>IF($J180="x","purchased",E180-$K180)</f>
        <v>6174.400000000001</v>
      </c>
      <c r="I180" s="17">
        <f>IF($J180="x","purchased",F180-$K180)</f>
        <v>8820</v>
      </c>
      <c r="J180" s="11"/>
      <c r="K180" s="12"/>
    </row>
    <row r="181" spans="1:11" ht="12.75">
      <c r="A181" s="13" t="s">
        <v>84</v>
      </c>
      <c r="B181" s="14">
        <v>2</v>
      </c>
      <c r="C181" s="13" t="s">
        <v>45</v>
      </c>
      <c r="D181" s="17">
        <v>69</v>
      </c>
      <c r="E181" s="17">
        <v>69</v>
      </c>
      <c r="F181" s="17">
        <v>69</v>
      </c>
      <c r="G181" s="17">
        <f t="shared" si="36"/>
        <v>69</v>
      </c>
      <c r="H181" s="17">
        <f t="shared" si="37"/>
        <v>69</v>
      </c>
      <c r="I181" s="17">
        <f t="shared" si="38"/>
        <v>69</v>
      </c>
      <c r="J181" s="11"/>
      <c r="K181" s="12"/>
    </row>
    <row r="182" spans="1:11" ht="12.75">
      <c r="A182" s="13" t="s">
        <v>88</v>
      </c>
      <c r="B182" s="14">
        <v>2</v>
      </c>
      <c r="C182" s="13" t="s">
        <v>45</v>
      </c>
      <c r="D182" s="17">
        <v>69</v>
      </c>
      <c r="E182" s="17">
        <v>69</v>
      </c>
      <c r="F182" s="17">
        <v>69</v>
      </c>
      <c r="G182" s="17">
        <f t="shared" si="36"/>
        <v>69</v>
      </c>
      <c r="H182" s="17">
        <f t="shared" si="37"/>
        <v>69</v>
      </c>
      <c r="I182" s="17">
        <f t="shared" si="38"/>
        <v>69</v>
      </c>
      <c r="J182" s="11"/>
      <c r="K182" s="12"/>
    </row>
    <row r="183" spans="1:11" ht="12.75">
      <c r="A183" s="13" t="s">
        <v>93</v>
      </c>
      <c r="B183" s="14">
        <v>1</v>
      </c>
      <c r="C183" s="13" t="s">
        <v>45</v>
      </c>
      <c r="D183" s="17">
        <v>2205.6</v>
      </c>
      <c r="E183" s="17">
        <v>3087.2000000000003</v>
      </c>
      <c r="F183" s="17">
        <v>4410.400000000001</v>
      </c>
      <c r="G183" s="17">
        <f t="shared" si="36"/>
        <v>2205.6</v>
      </c>
      <c r="H183" s="17">
        <f t="shared" si="37"/>
        <v>3087.2000000000003</v>
      </c>
      <c r="I183" s="17">
        <f t="shared" si="38"/>
        <v>4410.400000000001</v>
      </c>
      <c r="J183" s="11"/>
      <c r="K183" s="12"/>
    </row>
    <row r="184" spans="1:11" ht="12.75">
      <c r="A184" s="13" t="s">
        <v>38</v>
      </c>
      <c r="B184" s="14">
        <v>1</v>
      </c>
      <c r="C184" s="13" t="s">
        <v>45</v>
      </c>
      <c r="D184" s="17">
        <v>1544</v>
      </c>
      <c r="E184" s="17">
        <v>2161.6</v>
      </c>
      <c r="F184" s="17">
        <v>3087.2000000000003</v>
      </c>
      <c r="G184" s="17">
        <f t="shared" si="36"/>
        <v>1544</v>
      </c>
      <c r="H184" s="17">
        <f t="shared" si="37"/>
        <v>2161.6</v>
      </c>
      <c r="I184" s="17">
        <f t="shared" si="38"/>
        <v>3087.2000000000003</v>
      </c>
      <c r="J184" s="11"/>
      <c r="K184" s="12"/>
    </row>
    <row r="185" spans="1:11" ht="12.75">
      <c r="A185" s="13" t="s">
        <v>94</v>
      </c>
      <c r="B185" s="14">
        <v>2</v>
      </c>
      <c r="C185" s="13" t="s">
        <v>45</v>
      </c>
      <c r="D185" s="17">
        <v>2605.2</v>
      </c>
      <c r="E185" s="17">
        <v>3646.7999999999997</v>
      </c>
      <c r="F185" s="17">
        <v>5209.8</v>
      </c>
      <c r="G185" s="17">
        <f t="shared" si="36"/>
        <v>2605.2</v>
      </c>
      <c r="H185" s="17">
        <f t="shared" si="37"/>
        <v>3646.7999999999997</v>
      </c>
      <c r="I185" s="17">
        <f t="shared" si="38"/>
        <v>5209.8</v>
      </c>
      <c r="J185" s="11"/>
      <c r="K185" s="12"/>
    </row>
    <row r="186" spans="1:9" ht="12.75">
      <c r="A186" s="7" t="s">
        <v>17</v>
      </c>
      <c r="B186" s="16"/>
      <c r="C186" s="7"/>
      <c r="D186" s="18">
        <f>SUM(D170:E185)</f>
        <v>76781.20000000001</v>
      </c>
      <c r="E186" s="18">
        <f>SUM(E170:F185)</f>
        <v>109955.8</v>
      </c>
      <c r="F186" s="18">
        <f>SUM(F170:G185)</f>
        <v>96458.99999999999</v>
      </c>
      <c r="G186" s="18">
        <f>SUM(G170:G185)</f>
        <v>31642.2</v>
      </c>
      <c r="H186" s="18">
        <f>SUM(H170:H185)</f>
        <v>45139</v>
      </c>
      <c r="I186" s="18">
        <f>SUM(I170:I185)</f>
        <v>64816.8</v>
      </c>
    </row>
    <row r="187" spans="1:9" s="23" customFormat="1" ht="12.75">
      <c r="A187" s="21"/>
      <c r="B187" s="22"/>
      <c r="C187" s="21"/>
      <c r="D187" s="20"/>
      <c r="E187" s="20"/>
      <c r="F187" s="20"/>
      <c r="G187" s="20"/>
      <c r="H187" s="20"/>
      <c r="I187" s="20"/>
    </row>
    <row r="188" spans="1:9" s="23" customFormat="1" ht="12.75">
      <c r="A188" s="24" t="s">
        <v>102</v>
      </c>
      <c r="B188" s="22"/>
      <c r="C188" s="21"/>
      <c r="D188" s="20"/>
      <c r="E188" s="20"/>
      <c r="F188" s="20"/>
      <c r="G188" s="20"/>
      <c r="H188" s="20"/>
      <c r="I188" s="20"/>
    </row>
    <row r="189" spans="1:11" ht="12.75">
      <c r="A189" s="4" t="s">
        <v>0</v>
      </c>
      <c r="B189" s="8" t="s">
        <v>41</v>
      </c>
      <c r="C189" s="4" t="s">
        <v>1</v>
      </c>
      <c r="D189" s="181" t="s">
        <v>132</v>
      </c>
      <c r="E189" s="181"/>
      <c r="F189" s="181"/>
      <c r="G189" s="178" t="s">
        <v>136</v>
      </c>
      <c r="H189" s="179"/>
      <c r="I189" s="180"/>
      <c r="J189" s="182" t="s">
        <v>42</v>
      </c>
      <c r="K189" s="183" t="s">
        <v>43</v>
      </c>
    </row>
    <row r="190" spans="1:11" ht="12.75">
      <c r="A190" s="5" t="s">
        <v>2</v>
      </c>
      <c r="B190" s="9"/>
      <c r="C190" s="5"/>
      <c r="D190" s="19" t="s">
        <v>3</v>
      </c>
      <c r="E190" s="19" t="s">
        <v>4</v>
      </c>
      <c r="F190" s="19" t="s">
        <v>5</v>
      </c>
      <c r="G190" s="19" t="s">
        <v>3</v>
      </c>
      <c r="H190" s="19" t="s">
        <v>4</v>
      </c>
      <c r="I190" s="19" t="s">
        <v>5</v>
      </c>
      <c r="J190" s="182"/>
      <c r="K190" s="183"/>
    </row>
    <row r="191" spans="1:11" ht="12.75">
      <c r="A191" s="5" t="s">
        <v>6</v>
      </c>
      <c r="B191" s="9"/>
      <c r="C191" s="5"/>
      <c r="D191" s="19" t="s">
        <v>7</v>
      </c>
      <c r="E191" s="19" t="s">
        <v>3</v>
      </c>
      <c r="F191" s="19" t="s">
        <v>8</v>
      </c>
      <c r="G191" s="19" t="s">
        <v>7</v>
      </c>
      <c r="H191" s="19" t="s">
        <v>3</v>
      </c>
      <c r="I191" s="19" t="s">
        <v>8</v>
      </c>
      <c r="J191" s="182"/>
      <c r="K191" s="183"/>
    </row>
    <row r="192" spans="1:11" ht="12.75">
      <c r="A192" s="13" t="s">
        <v>59</v>
      </c>
      <c r="B192" s="14">
        <v>2</v>
      </c>
      <c r="C192" s="15" t="s">
        <v>50</v>
      </c>
      <c r="D192" s="17">
        <v>3598.2</v>
      </c>
      <c r="E192" s="17">
        <v>5037.599999999999</v>
      </c>
      <c r="F192" s="17">
        <v>7045.2</v>
      </c>
      <c r="G192" s="17">
        <f aca="true" t="shared" si="39" ref="G192:I195">IF($J192="x","purchased",D192-$K192)</f>
        <v>3598.2</v>
      </c>
      <c r="H192" s="17">
        <f t="shared" si="39"/>
        <v>5037.599999999999</v>
      </c>
      <c r="I192" s="17">
        <f t="shared" si="39"/>
        <v>7045.2</v>
      </c>
      <c r="J192" s="11"/>
      <c r="K192" s="12"/>
    </row>
    <row r="193" spans="1:11" ht="12.75">
      <c r="A193" s="13" t="s">
        <v>69</v>
      </c>
      <c r="B193" s="14">
        <v>2</v>
      </c>
      <c r="C193" s="15" t="s">
        <v>50</v>
      </c>
      <c r="D193" s="17">
        <v>547.8</v>
      </c>
      <c r="E193" s="17">
        <v>766.1999999999999</v>
      </c>
      <c r="F193" s="17">
        <v>1072.8</v>
      </c>
      <c r="G193" s="17">
        <f t="shared" si="39"/>
        <v>547.8</v>
      </c>
      <c r="H193" s="17">
        <f t="shared" si="39"/>
        <v>766.1999999999999</v>
      </c>
      <c r="I193" s="17">
        <f t="shared" si="39"/>
        <v>1072.8</v>
      </c>
      <c r="J193" s="11"/>
      <c r="K193" s="12"/>
    </row>
    <row r="194" spans="1:11" ht="12.75">
      <c r="A194" s="13" t="s">
        <v>74</v>
      </c>
      <c r="B194" s="14">
        <v>2</v>
      </c>
      <c r="C194" s="15" t="s">
        <v>50</v>
      </c>
      <c r="D194" s="17">
        <v>1401.6</v>
      </c>
      <c r="E194" s="17">
        <v>1962.6</v>
      </c>
      <c r="F194" s="17">
        <v>2803.2</v>
      </c>
      <c r="G194" s="17">
        <f t="shared" si="39"/>
        <v>1401.6</v>
      </c>
      <c r="H194" s="17">
        <f t="shared" si="39"/>
        <v>1962.6</v>
      </c>
      <c r="I194" s="17">
        <f t="shared" si="39"/>
        <v>2803.2</v>
      </c>
      <c r="J194" s="11"/>
      <c r="K194" s="12"/>
    </row>
    <row r="195" spans="1:11" ht="12.75">
      <c r="A195" s="13" t="s">
        <v>83</v>
      </c>
      <c r="B195" s="14">
        <v>2</v>
      </c>
      <c r="C195" s="15" t="s">
        <v>50</v>
      </c>
      <c r="D195" s="17">
        <v>1352.3999999999999</v>
      </c>
      <c r="E195" s="17">
        <v>1893</v>
      </c>
      <c r="F195" s="17">
        <v>2704.2</v>
      </c>
      <c r="G195" s="17">
        <f t="shared" si="39"/>
        <v>1352.3999999999999</v>
      </c>
      <c r="H195" s="17">
        <f t="shared" si="39"/>
        <v>1893</v>
      </c>
      <c r="I195" s="17">
        <f t="shared" si="39"/>
        <v>2704.2</v>
      </c>
      <c r="J195" s="11"/>
      <c r="K195" s="12"/>
    </row>
    <row r="196" spans="1:9" ht="12.75">
      <c r="A196" s="7" t="s">
        <v>17</v>
      </c>
      <c r="B196" s="16"/>
      <c r="C196" s="7"/>
      <c r="D196" s="18">
        <f aca="true" t="shared" si="40" ref="D196:I196">SUM(D192:D195)</f>
        <v>6900</v>
      </c>
      <c r="E196" s="18">
        <f t="shared" si="40"/>
        <v>9659.4</v>
      </c>
      <c r="F196" s="18">
        <f t="shared" si="40"/>
        <v>13625.400000000001</v>
      </c>
      <c r="G196" s="18">
        <f t="shared" si="40"/>
        <v>6900</v>
      </c>
      <c r="H196" s="18">
        <f t="shared" si="40"/>
        <v>9659.4</v>
      </c>
      <c r="I196" s="18">
        <f t="shared" si="40"/>
        <v>13625.400000000001</v>
      </c>
    </row>
    <row r="197" spans="1:9" s="23" customFormat="1" ht="12.75">
      <c r="A197" s="21"/>
      <c r="B197" s="22"/>
      <c r="C197" s="21"/>
      <c r="D197" s="20"/>
      <c r="E197" s="20"/>
      <c r="F197" s="20"/>
      <c r="G197" s="20"/>
      <c r="H197" s="20"/>
      <c r="I197" s="20"/>
    </row>
    <row r="198" spans="1:9" s="23" customFormat="1" ht="12.75">
      <c r="A198" s="24" t="s">
        <v>129</v>
      </c>
      <c r="B198" s="22"/>
      <c r="C198" s="21"/>
      <c r="D198" s="20"/>
      <c r="E198" s="20"/>
      <c r="F198" s="20"/>
      <c r="G198" s="20"/>
      <c r="H198" s="20"/>
      <c r="I198" s="20"/>
    </row>
    <row r="199" spans="1:11" ht="12.75">
      <c r="A199" s="4" t="s">
        <v>0</v>
      </c>
      <c r="B199" s="8" t="s">
        <v>41</v>
      </c>
      <c r="C199" s="4" t="s">
        <v>1</v>
      </c>
      <c r="D199" s="181" t="s">
        <v>132</v>
      </c>
      <c r="E199" s="181"/>
      <c r="F199" s="181"/>
      <c r="G199" s="178" t="s">
        <v>136</v>
      </c>
      <c r="H199" s="179"/>
      <c r="I199" s="180"/>
      <c r="J199" s="182" t="s">
        <v>42</v>
      </c>
      <c r="K199" s="183" t="s">
        <v>43</v>
      </c>
    </row>
    <row r="200" spans="1:11" ht="12.75">
      <c r="A200" s="5" t="s">
        <v>2</v>
      </c>
      <c r="B200" s="9"/>
      <c r="C200" s="5"/>
      <c r="D200" s="19" t="s">
        <v>3</v>
      </c>
      <c r="E200" s="19" t="s">
        <v>4</v>
      </c>
      <c r="F200" s="19" t="s">
        <v>5</v>
      </c>
      <c r="G200" s="19" t="s">
        <v>3</v>
      </c>
      <c r="H200" s="19" t="s">
        <v>4</v>
      </c>
      <c r="I200" s="19" t="s">
        <v>5</v>
      </c>
      <c r="J200" s="182"/>
      <c r="K200" s="183"/>
    </row>
    <row r="201" spans="1:11" ht="12.75">
      <c r="A201" s="5" t="s">
        <v>6</v>
      </c>
      <c r="B201" s="9"/>
      <c r="C201" s="5"/>
      <c r="D201" s="19" t="s">
        <v>7</v>
      </c>
      <c r="E201" s="19" t="s">
        <v>3</v>
      </c>
      <c r="F201" s="19" t="s">
        <v>8</v>
      </c>
      <c r="G201" s="19" t="s">
        <v>7</v>
      </c>
      <c r="H201" s="19" t="s">
        <v>3</v>
      </c>
      <c r="I201" s="19" t="s">
        <v>8</v>
      </c>
      <c r="J201" s="182"/>
      <c r="K201" s="183"/>
    </row>
    <row r="202" spans="1:11" ht="12.75">
      <c r="A202" s="13" t="s">
        <v>32</v>
      </c>
      <c r="B202" s="14">
        <v>2</v>
      </c>
      <c r="C202" s="15" t="s">
        <v>33</v>
      </c>
      <c r="D202" s="17">
        <v>1515.6</v>
      </c>
      <c r="E202" s="17">
        <v>2121.6</v>
      </c>
      <c r="F202" s="17">
        <v>3030.6</v>
      </c>
      <c r="G202" s="17">
        <f>IF($J202="x","purchased",D202-$K202)</f>
        <v>1515.6</v>
      </c>
      <c r="H202" s="17">
        <f>IF($J202="x","purchased",E202-$K202)</f>
        <v>2121.6</v>
      </c>
      <c r="I202" s="17">
        <f>IF($J202="x","purchased",F202-$K202)</f>
        <v>3030.6</v>
      </c>
      <c r="J202" s="11"/>
      <c r="K202" s="12"/>
    </row>
    <row r="203" spans="1:11" ht="12.75">
      <c r="A203" s="13" t="s">
        <v>39</v>
      </c>
      <c r="B203" s="14">
        <v>1</v>
      </c>
      <c r="C203" s="15" t="s">
        <v>33</v>
      </c>
      <c r="D203" s="17">
        <v>4561.6</v>
      </c>
      <c r="E203" s="17">
        <v>6389.6</v>
      </c>
      <c r="F203" s="17">
        <v>8946.4</v>
      </c>
      <c r="G203" s="17">
        <f aca="true" t="shared" si="41" ref="G203:G209">IF($J203="x","purchased",D203-$K203)</f>
        <v>4561.6</v>
      </c>
      <c r="H203" s="17">
        <f aca="true" t="shared" si="42" ref="H203:H209">IF($J203="x","purchased",E203-$K203)</f>
        <v>6389.6</v>
      </c>
      <c r="I203" s="17">
        <f aca="true" t="shared" si="43" ref="I203:I209">IF($J203="x","purchased",F203-$K203)</f>
        <v>8946.4</v>
      </c>
      <c r="J203" s="11"/>
      <c r="K203" s="12"/>
    </row>
    <row r="204" spans="1:11" ht="12.75">
      <c r="A204" s="13" t="s">
        <v>34</v>
      </c>
      <c r="B204" s="14">
        <v>2</v>
      </c>
      <c r="C204" s="15" t="s">
        <v>33</v>
      </c>
      <c r="D204" s="17">
        <v>1389.6</v>
      </c>
      <c r="E204" s="17">
        <v>1945.1999999999998</v>
      </c>
      <c r="F204" s="17">
        <v>2726.4</v>
      </c>
      <c r="G204" s="17">
        <f t="shared" si="41"/>
        <v>1389.6</v>
      </c>
      <c r="H204" s="17">
        <f t="shared" si="42"/>
        <v>1945.1999999999998</v>
      </c>
      <c r="I204" s="17">
        <f t="shared" si="43"/>
        <v>2726.4</v>
      </c>
      <c r="J204" s="11"/>
      <c r="K204" s="12"/>
    </row>
    <row r="205" spans="1:11" ht="12.75">
      <c r="A205" s="13" t="s">
        <v>127</v>
      </c>
      <c r="B205" s="14">
        <v>2</v>
      </c>
      <c r="C205" s="13" t="s">
        <v>33</v>
      </c>
      <c r="D205" s="17">
        <v>1122.6</v>
      </c>
      <c r="E205" s="17">
        <v>1571.3999999999999</v>
      </c>
      <c r="F205" s="17">
        <v>2244.6</v>
      </c>
      <c r="G205" s="17">
        <f>IF($J205="x","purchased",D205-$K205)</f>
        <v>1122.6</v>
      </c>
      <c r="H205" s="17">
        <f>IF($J205="x","purchased",E205-$K205)</f>
        <v>1571.3999999999999</v>
      </c>
      <c r="I205" s="17">
        <f>IF($J205="x","purchased",F205-$K205)</f>
        <v>2244.6</v>
      </c>
      <c r="J205" s="11"/>
      <c r="K205" s="12"/>
    </row>
    <row r="206" spans="1:11" ht="12.75">
      <c r="A206" s="13" t="s">
        <v>35</v>
      </c>
      <c r="B206" s="14">
        <v>1</v>
      </c>
      <c r="C206" s="15" t="s">
        <v>33</v>
      </c>
      <c r="D206" s="17">
        <v>5100.8</v>
      </c>
      <c r="E206" s="17">
        <v>7140.8</v>
      </c>
      <c r="F206" s="17">
        <v>9983.2</v>
      </c>
      <c r="G206" s="17">
        <f t="shared" si="41"/>
        <v>5100.8</v>
      </c>
      <c r="H206" s="17">
        <f t="shared" si="42"/>
        <v>7140.8</v>
      </c>
      <c r="I206" s="17">
        <f t="shared" si="43"/>
        <v>9983.2</v>
      </c>
      <c r="J206" s="11"/>
      <c r="K206" s="12"/>
    </row>
    <row r="207" spans="1:11" ht="12.75">
      <c r="A207" s="13" t="s">
        <v>36</v>
      </c>
      <c r="B207" s="14">
        <v>2</v>
      </c>
      <c r="C207" s="15" t="s">
        <v>33</v>
      </c>
      <c r="D207" s="17">
        <v>1436.3999999999999</v>
      </c>
      <c r="E207" s="17">
        <v>2013</v>
      </c>
      <c r="F207" s="17">
        <v>2818.7999999999997</v>
      </c>
      <c r="G207" s="17">
        <f t="shared" si="41"/>
        <v>1436.3999999999999</v>
      </c>
      <c r="H207" s="17">
        <f t="shared" si="42"/>
        <v>2013</v>
      </c>
      <c r="I207" s="17">
        <f t="shared" si="43"/>
        <v>2818.7999999999997</v>
      </c>
      <c r="J207" s="11"/>
      <c r="K207" s="12"/>
    </row>
    <row r="208" spans="1:11" ht="12.75">
      <c r="A208" s="13" t="s">
        <v>37</v>
      </c>
      <c r="B208" s="14">
        <v>2</v>
      </c>
      <c r="C208" s="15" t="s">
        <v>33</v>
      </c>
      <c r="D208" s="17">
        <v>1153.8</v>
      </c>
      <c r="E208" s="17">
        <v>1615.2</v>
      </c>
      <c r="F208" s="17">
        <v>2307</v>
      </c>
      <c r="G208" s="17">
        <f t="shared" si="41"/>
        <v>1153.8</v>
      </c>
      <c r="H208" s="17">
        <f t="shared" si="42"/>
        <v>1615.2</v>
      </c>
      <c r="I208" s="17">
        <f t="shared" si="43"/>
        <v>2307</v>
      </c>
      <c r="J208" s="11"/>
      <c r="K208" s="12"/>
    </row>
    <row r="209" spans="1:11" ht="12.75">
      <c r="A209" s="13" t="s">
        <v>38</v>
      </c>
      <c r="B209" s="14">
        <v>1</v>
      </c>
      <c r="C209" s="15" t="s">
        <v>33</v>
      </c>
      <c r="D209" s="17">
        <v>1544</v>
      </c>
      <c r="E209" s="17">
        <v>2161.6</v>
      </c>
      <c r="F209" s="17">
        <v>3087.2000000000003</v>
      </c>
      <c r="G209" s="17">
        <f t="shared" si="41"/>
        <v>1544</v>
      </c>
      <c r="H209" s="17">
        <f t="shared" si="42"/>
        <v>2161.6</v>
      </c>
      <c r="I209" s="17">
        <f t="shared" si="43"/>
        <v>3087.2000000000003</v>
      </c>
      <c r="J209" s="11"/>
      <c r="K209" s="12"/>
    </row>
    <row r="210" spans="1:9" ht="12.75">
      <c r="A210" s="7" t="s">
        <v>17</v>
      </c>
      <c r="B210" s="16"/>
      <c r="C210" s="7"/>
      <c r="D210" s="18">
        <f aca="true" t="shared" si="44" ref="D210:I210">SUM(D202:D209)</f>
        <v>17824.4</v>
      </c>
      <c r="E210" s="18">
        <f t="shared" si="44"/>
        <v>24958.4</v>
      </c>
      <c r="F210" s="18">
        <f t="shared" si="44"/>
        <v>35144.2</v>
      </c>
      <c r="G210" s="18">
        <f t="shared" si="44"/>
        <v>17824.4</v>
      </c>
      <c r="H210" s="18">
        <f t="shared" si="44"/>
        <v>24958.4</v>
      </c>
      <c r="I210" s="18">
        <f t="shared" si="44"/>
        <v>35144.2</v>
      </c>
    </row>
  </sheetData>
  <sheetProtection/>
  <mergeCells count="52">
    <mergeCell ref="J13:J15"/>
    <mergeCell ref="J30:J32"/>
    <mergeCell ref="J199:J201"/>
    <mergeCell ref="K199:K201"/>
    <mergeCell ref="J143:J145"/>
    <mergeCell ref="K143:K145"/>
    <mergeCell ref="J156:J158"/>
    <mergeCell ref="K156:K158"/>
    <mergeCell ref="J167:J169"/>
    <mergeCell ref="K167:K169"/>
    <mergeCell ref="K108:K110"/>
    <mergeCell ref="J189:J191"/>
    <mergeCell ref="K189:K191"/>
    <mergeCell ref="J122:J124"/>
    <mergeCell ref="K122:K124"/>
    <mergeCell ref="J108:J110"/>
    <mergeCell ref="D63:F63"/>
    <mergeCell ref="G13:I13"/>
    <mergeCell ref="G30:I30"/>
    <mergeCell ref="K79:K81"/>
    <mergeCell ref="J94:J96"/>
    <mergeCell ref="K94:K96"/>
    <mergeCell ref="D13:F13"/>
    <mergeCell ref="D30:F30"/>
    <mergeCell ref="D44:F44"/>
    <mergeCell ref="D79:F79"/>
    <mergeCell ref="G44:I44"/>
    <mergeCell ref="J44:J46"/>
    <mergeCell ref="G63:I63"/>
    <mergeCell ref="G79:I79"/>
    <mergeCell ref="K13:K15"/>
    <mergeCell ref="K63:K65"/>
    <mergeCell ref="K30:K32"/>
    <mergeCell ref="K44:K46"/>
    <mergeCell ref="J79:J81"/>
    <mergeCell ref="J63:J65"/>
    <mergeCell ref="D156:F156"/>
    <mergeCell ref="D167:F167"/>
    <mergeCell ref="D189:F189"/>
    <mergeCell ref="G156:I156"/>
    <mergeCell ref="G167:I167"/>
    <mergeCell ref="D143:F143"/>
    <mergeCell ref="G199:I199"/>
    <mergeCell ref="G189:I189"/>
    <mergeCell ref="D108:F108"/>
    <mergeCell ref="D122:F122"/>
    <mergeCell ref="D94:F94"/>
    <mergeCell ref="G143:I143"/>
    <mergeCell ref="D199:F199"/>
    <mergeCell ref="G94:I94"/>
    <mergeCell ref="G108:I108"/>
    <mergeCell ref="G122:I122"/>
  </mergeCells>
  <printOptions/>
  <pageMargins left="0.7" right="0.7" top="0.75" bottom="0.75" header="0.3" footer="0.3"/>
  <pageSetup fitToHeight="0" fitToWidth="1" horizontalDpi="600" verticalDpi="600" orientation="landscape" scale="76" r:id="rId1"/>
  <headerFooter>
    <oddHeader>&amp;C&amp;F</oddHeader>
    <oddFooter>&amp;CPage &amp;P of &amp;N</oddFooter>
  </headerFooter>
  <rowBreaks count="6" manualBreakCount="6">
    <brk id="41" max="10" man="1"/>
    <brk id="76" max="10" man="1"/>
    <brk id="105" max="10" man="1"/>
    <brk id="140" max="10" man="1"/>
    <brk id="164" max="10" man="1"/>
    <brk id="19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0"/>
  <sheetViews>
    <sheetView zoomScale="80" zoomScaleNormal="8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A7"/>
    </sheetView>
  </sheetViews>
  <sheetFormatPr defaultColWidth="9.140625" defaultRowHeight="12.75"/>
  <cols>
    <col min="1" max="1" width="59.57421875" style="38" customWidth="1"/>
    <col min="2" max="2" width="6.7109375" style="39" bestFit="1" customWidth="1"/>
    <col min="3" max="5" width="11.8515625" style="32" customWidth="1"/>
    <col min="6" max="6" width="11.8515625" style="52" customWidth="1"/>
    <col min="7" max="8" width="11.8515625" style="48" customWidth="1"/>
    <col min="9" max="16384" width="9.140625" style="27" customWidth="1"/>
  </cols>
  <sheetData>
    <row r="1" spans="1:2" ht="23.25">
      <c r="A1" s="60" t="s">
        <v>134</v>
      </c>
      <c r="B1" s="36"/>
    </row>
    <row r="2" spans="1:2" ht="16.5">
      <c r="A2" s="2" t="s">
        <v>147</v>
      </c>
      <c r="B2" s="51"/>
    </row>
    <row r="3" spans="1:2" ht="16.5">
      <c r="A3" s="2" t="s">
        <v>148</v>
      </c>
      <c r="B3" s="51"/>
    </row>
    <row r="4" spans="1:2" ht="16.5">
      <c r="A4" s="2"/>
      <c r="B4" s="51"/>
    </row>
    <row r="5" spans="1:2" ht="16.5">
      <c r="A5" s="2" t="s">
        <v>149</v>
      </c>
      <c r="B5" s="51"/>
    </row>
    <row r="6" spans="1:2" ht="16.5">
      <c r="A6" s="2" t="s">
        <v>144</v>
      </c>
      <c r="B6" s="51"/>
    </row>
    <row r="7" spans="1:2" ht="16.5">
      <c r="A7" s="2" t="s">
        <v>145</v>
      </c>
      <c r="B7" s="51"/>
    </row>
    <row r="8" spans="1:2" ht="16.5">
      <c r="A8" s="50"/>
      <c r="B8" s="51"/>
    </row>
    <row r="9" spans="1:2" ht="16.5">
      <c r="A9" s="50" t="s">
        <v>139</v>
      </c>
      <c r="B9" s="51"/>
    </row>
    <row r="10" spans="1:8" s="28" customFormat="1" ht="16.5" customHeight="1">
      <c r="A10" s="49" t="s">
        <v>103</v>
      </c>
      <c r="B10" s="49" t="s">
        <v>41</v>
      </c>
      <c r="C10" s="184" t="s">
        <v>135</v>
      </c>
      <c r="D10" s="185"/>
      <c r="E10" s="186"/>
      <c r="F10" s="187" t="s">
        <v>136</v>
      </c>
      <c r="G10" s="188"/>
      <c r="H10" s="189"/>
    </row>
    <row r="11" spans="1:8" s="48" customFormat="1" ht="18" customHeight="1">
      <c r="A11" s="47" t="s">
        <v>2</v>
      </c>
      <c r="B11" s="47"/>
      <c r="C11" s="47" t="s">
        <v>3</v>
      </c>
      <c r="D11" s="47" t="s">
        <v>4</v>
      </c>
      <c r="E11" s="47" t="s">
        <v>5</v>
      </c>
      <c r="F11" s="47" t="s">
        <v>3</v>
      </c>
      <c r="G11" s="47" t="s">
        <v>4</v>
      </c>
      <c r="H11" s="47" t="s">
        <v>5</v>
      </c>
    </row>
    <row r="12" spans="1:8" s="48" customFormat="1" ht="12.75">
      <c r="A12" s="47" t="s">
        <v>104</v>
      </c>
      <c r="B12" s="47"/>
      <c r="C12" s="47" t="s">
        <v>7</v>
      </c>
      <c r="D12" s="47" t="s">
        <v>3</v>
      </c>
      <c r="E12" s="47" t="s">
        <v>8</v>
      </c>
      <c r="F12" s="47" t="s">
        <v>7</v>
      </c>
      <c r="G12" s="47" t="s">
        <v>3</v>
      </c>
      <c r="H12" s="47" t="s">
        <v>8</v>
      </c>
    </row>
    <row r="13" spans="1:9" s="29" customFormat="1" ht="16.5">
      <c r="A13" s="41" t="s">
        <v>53</v>
      </c>
      <c r="B13" s="42">
        <v>2</v>
      </c>
      <c r="C13" s="43">
        <v>2280</v>
      </c>
      <c r="D13" s="43">
        <v>3191</v>
      </c>
      <c r="E13" s="43">
        <v>4468</v>
      </c>
      <c r="F13" s="53">
        <v>1140</v>
      </c>
      <c r="G13" s="53">
        <v>1595.5</v>
      </c>
      <c r="H13" s="53">
        <v>2234</v>
      </c>
      <c r="I13" s="64"/>
    </row>
    <row r="14" spans="1:8" s="29" customFormat="1" ht="16.5">
      <c r="A14" s="41" t="s">
        <v>18</v>
      </c>
      <c r="B14" s="42">
        <v>2</v>
      </c>
      <c r="C14" s="43">
        <v>5130</v>
      </c>
      <c r="D14" s="43">
        <v>7185</v>
      </c>
      <c r="E14" s="43">
        <v>10059</v>
      </c>
      <c r="F14" s="53">
        <v>2565</v>
      </c>
      <c r="G14" s="53">
        <v>3592.5</v>
      </c>
      <c r="H14" s="53">
        <v>5029.5</v>
      </c>
    </row>
    <row r="15" spans="1:8" s="29" customFormat="1" ht="16.5">
      <c r="A15" s="44" t="s">
        <v>54</v>
      </c>
      <c r="B15" s="42">
        <v>2</v>
      </c>
      <c r="C15" s="43">
        <v>3275</v>
      </c>
      <c r="D15" s="43">
        <v>4585</v>
      </c>
      <c r="E15" s="43">
        <v>6420</v>
      </c>
      <c r="F15" s="53">
        <v>1637.5</v>
      </c>
      <c r="G15" s="53">
        <v>2292.5</v>
      </c>
      <c r="H15" s="53">
        <v>3210</v>
      </c>
    </row>
    <row r="16" spans="1:8" s="29" customFormat="1" ht="16.5">
      <c r="A16" s="41" t="s">
        <v>55</v>
      </c>
      <c r="B16" s="42">
        <v>2</v>
      </c>
      <c r="C16" s="43">
        <v>464</v>
      </c>
      <c r="D16" s="43">
        <v>1390</v>
      </c>
      <c r="E16" s="43">
        <v>2779</v>
      </c>
      <c r="F16" s="53">
        <v>232</v>
      </c>
      <c r="G16" s="53">
        <v>695</v>
      </c>
      <c r="H16" s="53">
        <v>1389.5</v>
      </c>
    </row>
    <row r="17" spans="1:10" s="30" customFormat="1" ht="16.5">
      <c r="A17" s="44" t="s">
        <v>56</v>
      </c>
      <c r="B17" s="42">
        <v>2</v>
      </c>
      <c r="C17" s="43">
        <v>464</v>
      </c>
      <c r="D17" s="43">
        <v>1390</v>
      </c>
      <c r="E17" s="43">
        <v>2779</v>
      </c>
      <c r="F17" s="53">
        <v>232</v>
      </c>
      <c r="G17" s="53">
        <v>695</v>
      </c>
      <c r="H17" s="53">
        <v>1389.5</v>
      </c>
      <c r="J17" s="29"/>
    </row>
    <row r="18" spans="1:10" s="30" customFormat="1" ht="16.5">
      <c r="A18" s="44" t="s">
        <v>124</v>
      </c>
      <c r="B18" s="42">
        <v>1</v>
      </c>
      <c r="C18" s="43">
        <v>7607</v>
      </c>
      <c r="D18" s="43">
        <v>10649</v>
      </c>
      <c r="E18" s="43">
        <v>15213</v>
      </c>
      <c r="F18" s="53">
        <v>5324.9</v>
      </c>
      <c r="G18" s="53">
        <v>7454.299999999999</v>
      </c>
      <c r="H18" s="53">
        <v>10649.099999999999</v>
      </c>
      <c r="J18" s="29"/>
    </row>
    <row r="19" spans="1:8" s="29" customFormat="1" ht="16.5">
      <c r="A19" s="45" t="s">
        <v>57</v>
      </c>
      <c r="B19" s="42">
        <v>2</v>
      </c>
      <c r="C19" s="43">
        <v>464</v>
      </c>
      <c r="D19" s="43">
        <v>1390</v>
      </c>
      <c r="E19" s="43">
        <v>2779</v>
      </c>
      <c r="F19" s="53">
        <v>232</v>
      </c>
      <c r="G19" s="53">
        <v>695</v>
      </c>
      <c r="H19" s="53">
        <v>1389.5</v>
      </c>
    </row>
    <row r="20" spans="1:8" s="29" customFormat="1" ht="16.5">
      <c r="A20" s="46" t="s">
        <v>20</v>
      </c>
      <c r="B20" s="42">
        <v>2</v>
      </c>
      <c r="C20" s="43">
        <v>464</v>
      </c>
      <c r="D20" s="43">
        <v>1390</v>
      </c>
      <c r="E20" s="43">
        <v>2779</v>
      </c>
      <c r="F20" s="53">
        <v>232</v>
      </c>
      <c r="G20" s="53">
        <v>695</v>
      </c>
      <c r="H20" s="53">
        <v>1389.5</v>
      </c>
    </row>
    <row r="21" spans="1:8" s="29" customFormat="1" ht="16.5">
      <c r="A21" s="44" t="s">
        <v>32</v>
      </c>
      <c r="B21" s="42">
        <v>2</v>
      </c>
      <c r="C21" s="43">
        <v>2526</v>
      </c>
      <c r="D21" s="43">
        <v>3536</v>
      </c>
      <c r="E21" s="43">
        <v>5051</v>
      </c>
      <c r="F21" s="53">
        <v>1263</v>
      </c>
      <c r="G21" s="53">
        <v>1768</v>
      </c>
      <c r="H21" s="53">
        <v>2525.5</v>
      </c>
    </row>
    <row r="22" spans="1:8" s="29" customFormat="1" ht="16.5">
      <c r="A22" s="44" t="s">
        <v>105</v>
      </c>
      <c r="B22" s="42">
        <v>2</v>
      </c>
      <c r="C22" s="43">
        <v>1666</v>
      </c>
      <c r="D22" s="43">
        <v>2334</v>
      </c>
      <c r="E22" s="43">
        <v>3271</v>
      </c>
      <c r="F22" s="53">
        <v>833</v>
      </c>
      <c r="G22" s="53">
        <v>1167</v>
      </c>
      <c r="H22" s="53">
        <v>1635.5</v>
      </c>
    </row>
    <row r="23" spans="1:8" s="29" customFormat="1" ht="16.5">
      <c r="A23" s="44" t="s">
        <v>58</v>
      </c>
      <c r="B23" s="42">
        <v>1</v>
      </c>
      <c r="C23" s="43">
        <v>9647</v>
      </c>
      <c r="D23" s="43">
        <v>13506</v>
      </c>
      <c r="E23" s="43">
        <v>18908</v>
      </c>
      <c r="F23" s="53">
        <v>6752.9</v>
      </c>
      <c r="G23" s="53">
        <v>9454.199999999999</v>
      </c>
      <c r="H23" s="53">
        <v>13235.599999999999</v>
      </c>
    </row>
    <row r="24" spans="1:8" s="29" customFormat="1" ht="16.5">
      <c r="A24" s="44" t="s">
        <v>59</v>
      </c>
      <c r="B24" s="42">
        <v>2</v>
      </c>
      <c r="C24" s="43">
        <v>5997</v>
      </c>
      <c r="D24" s="43">
        <v>8396</v>
      </c>
      <c r="E24" s="43">
        <v>11742</v>
      </c>
      <c r="F24" s="53">
        <v>2998.5</v>
      </c>
      <c r="G24" s="53">
        <v>4198</v>
      </c>
      <c r="H24" s="53">
        <v>5871</v>
      </c>
    </row>
    <row r="25" spans="1:8" s="29" customFormat="1" ht="16.5">
      <c r="A25" s="41" t="s">
        <v>39</v>
      </c>
      <c r="B25" s="42">
        <v>1</v>
      </c>
      <c r="C25" s="43">
        <v>5702</v>
      </c>
      <c r="D25" s="43">
        <v>7987</v>
      </c>
      <c r="E25" s="43">
        <v>11183</v>
      </c>
      <c r="F25" s="53">
        <v>3991.3999999999996</v>
      </c>
      <c r="G25" s="53">
        <v>5590.9</v>
      </c>
      <c r="H25" s="53">
        <v>7828.099999999999</v>
      </c>
    </row>
    <row r="26" spans="1:8" s="29" customFormat="1" ht="16.5">
      <c r="A26" s="41" t="s">
        <v>21</v>
      </c>
      <c r="B26" s="42">
        <v>2</v>
      </c>
      <c r="C26" s="43">
        <v>464</v>
      </c>
      <c r="D26" s="43">
        <v>1390</v>
      </c>
      <c r="E26" s="43">
        <v>2779</v>
      </c>
      <c r="F26" s="53">
        <v>232</v>
      </c>
      <c r="G26" s="53">
        <v>695</v>
      </c>
      <c r="H26" s="53">
        <v>1389.5</v>
      </c>
    </row>
    <row r="27" spans="1:8" s="29" customFormat="1" ht="16.5">
      <c r="A27" s="44" t="s">
        <v>60</v>
      </c>
      <c r="B27" s="42">
        <v>2</v>
      </c>
      <c r="C27" s="43">
        <v>3422</v>
      </c>
      <c r="D27" s="43">
        <v>4795</v>
      </c>
      <c r="E27" s="43">
        <v>6716</v>
      </c>
      <c r="F27" s="53">
        <v>1711</v>
      </c>
      <c r="G27" s="53">
        <v>2397.5</v>
      </c>
      <c r="H27" s="53">
        <v>3358</v>
      </c>
    </row>
    <row r="28" spans="1:10" s="30" customFormat="1" ht="16.5">
      <c r="A28" s="44" t="s">
        <v>106</v>
      </c>
      <c r="B28" s="42">
        <v>2</v>
      </c>
      <c r="C28" s="43">
        <v>2135</v>
      </c>
      <c r="D28" s="43">
        <v>2989</v>
      </c>
      <c r="E28" s="43">
        <v>4184</v>
      </c>
      <c r="F28" s="53">
        <v>1067.5</v>
      </c>
      <c r="G28" s="53">
        <v>1494.5</v>
      </c>
      <c r="H28" s="53">
        <v>2092</v>
      </c>
      <c r="J28" s="29"/>
    </row>
    <row r="29" spans="1:10" s="30" customFormat="1" ht="16.5">
      <c r="A29" s="44" t="s">
        <v>61</v>
      </c>
      <c r="B29" s="42">
        <v>2</v>
      </c>
      <c r="C29" s="43">
        <v>8577</v>
      </c>
      <c r="D29" s="43">
        <v>12008</v>
      </c>
      <c r="E29" s="43">
        <v>16817</v>
      </c>
      <c r="F29" s="53">
        <v>4288.5</v>
      </c>
      <c r="G29" s="53">
        <v>6004</v>
      </c>
      <c r="H29" s="53">
        <v>8408.5</v>
      </c>
      <c r="J29" s="29"/>
    </row>
    <row r="30" spans="1:8" s="29" customFormat="1" ht="16.5">
      <c r="A30" s="44" t="s">
        <v>107</v>
      </c>
      <c r="B30" s="42">
        <v>2</v>
      </c>
      <c r="C30" s="43">
        <v>2815</v>
      </c>
      <c r="D30" s="43">
        <v>3940</v>
      </c>
      <c r="E30" s="43">
        <v>5525</v>
      </c>
      <c r="F30" s="53">
        <v>1407.5</v>
      </c>
      <c r="G30" s="53">
        <v>1970</v>
      </c>
      <c r="H30" s="53">
        <v>2762.5</v>
      </c>
    </row>
    <row r="31" spans="1:10" s="30" customFormat="1" ht="16.5">
      <c r="A31" s="44" t="s">
        <v>62</v>
      </c>
      <c r="B31" s="42">
        <v>2</v>
      </c>
      <c r="C31" s="43">
        <v>6857</v>
      </c>
      <c r="D31" s="43">
        <v>9599</v>
      </c>
      <c r="E31" s="43">
        <v>13713</v>
      </c>
      <c r="F31" s="53">
        <v>3428.5</v>
      </c>
      <c r="G31" s="53">
        <v>4799.5</v>
      </c>
      <c r="H31" s="53">
        <v>6856.5</v>
      </c>
      <c r="J31" s="29"/>
    </row>
    <row r="32" spans="1:10" s="31" customFormat="1" ht="16.5">
      <c r="A32" s="44" t="s">
        <v>22</v>
      </c>
      <c r="B32" s="42">
        <v>2</v>
      </c>
      <c r="C32" s="43">
        <v>3337</v>
      </c>
      <c r="D32" s="43">
        <v>4674</v>
      </c>
      <c r="E32" s="43">
        <v>6546</v>
      </c>
      <c r="F32" s="53">
        <v>1668.5</v>
      </c>
      <c r="G32" s="53">
        <v>2337</v>
      </c>
      <c r="H32" s="53">
        <v>3273</v>
      </c>
      <c r="J32" s="29"/>
    </row>
    <row r="33" spans="1:8" s="29" customFormat="1" ht="16.5">
      <c r="A33" s="44" t="s">
        <v>34</v>
      </c>
      <c r="B33" s="42">
        <v>2</v>
      </c>
      <c r="C33" s="43">
        <v>2316</v>
      </c>
      <c r="D33" s="43">
        <v>3242</v>
      </c>
      <c r="E33" s="43">
        <v>4544</v>
      </c>
      <c r="F33" s="53">
        <v>1158</v>
      </c>
      <c r="G33" s="53">
        <v>1621</v>
      </c>
      <c r="H33" s="53">
        <v>2272</v>
      </c>
    </row>
    <row r="34" spans="1:8" s="29" customFormat="1" ht="16.5">
      <c r="A34" s="44" t="s">
        <v>23</v>
      </c>
      <c r="B34" s="42">
        <v>2</v>
      </c>
      <c r="C34" s="43">
        <v>1167</v>
      </c>
      <c r="D34" s="43">
        <v>1635</v>
      </c>
      <c r="E34" s="43">
        <v>2291</v>
      </c>
      <c r="F34" s="53">
        <v>583.5</v>
      </c>
      <c r="G34" s="53">
        <v>817.5</v>
      </c>
      <c r="H34" s="53">
        <v>1145.5</v>
      </c>
    </row>
    <row r="35" spans="1:8" s="29" customFormat="1" ht="27">
      <c r="A35" s="41" t="s">
        <v>24</v>
      </c>
      <c r="B35" s="42">
        <v>2</v>
      </c>
      <c r="C35" s="43">
        <v>3118</v>
      </c>
      <c r="D35" s="43">
        <v>4365</v>
      </c>
      <c r="E35" s="43">
        <v>6121</v>
      </c>
      <c r="F35" s="53">
        <v>1559</v>
      </c>
      <c r="G35" s="53">
        <v>2182.5</v>
      </c>
      <c r="H35" s="53">
        <v>3060.5</v>
      </c>
    </row>
    <row r="36" spans="1:8" s="29" customFormat="1" ht="16.5">
      <c r="A36" s="41" t="s">
        <v>63</v>
      </c>
      <c r="B36" s="42">
        <v>2</v>
      </c>
      <c r="C36" s="43">
        <v>2935</v>
      </c>
      <c r="D36" s="43">
        <v>4109</v>
      </c>
      <c r="E36" s="43">
        <v>5754</v>
      </c>
      <c r="F36" s="53">
        <v>1467.5</v>
      </c>
      <c r="G36" s="53">
        <v>2054.5</v>
      </c>
      <c r="H36" s="53">
        <v>2877</v>
      </c>
    </row>
    <row r="37" spans="1:8" s="29" customFormat="1" ht="16.5">
      <c r="A37" s="44" t="s">
        <v>108</v>
      </c>
      <c r="B37" s="42">
        <v>2</v>
      </c>
      <c r="C37" s="43">
        <v>1143</v>
      </c>
      <c r="D37" s="43">
        <v>1605</v>
      </c>
      <c r="E37" s="43">
        <v>2250</v>
      </c>
      <c r="F37" s="53">
        <v>571.5</v>
      </c>
      <c r="G37" s="53">
        <v>802.5</v>
      </c>
      <c r="H37" s="53">
        <v>1125</v>
      </c>
    </row>
    <row r="38" spans="1:8" s="29" customFormat="1" ht="16.5">
      <c r="A38" s="44" t="s">
        <v>138</v>
      </c>
      <c r="B38" s="42">
        <v>2</v>
      </c>
      <c r="C38" s="43">
        <v>3150</v>
      </c>
      <c r="D38" s="43">
        <v>4594</v>
      </c>
      <c r="E38" s="43">
        <v>6563</v>
      </c>
      <c r="F38" s="53">
        <v>1575</v>
      </c>
      <c r="G38" s="53">
        <v>2297</v>
      </c>
      <c r="H38" s="53">
        <v>3281.5</v>
      </c>
    </row>
    <row r="39" spans="1:8" s="29" customFormat="1" ht="16.5">
      <c r="A39" s="41" t="s">
        <v>64</v>
      </c>
      <c r="B39" s="42">
        <v>2</v>
      </c>
      <c r="C39" s="43">
        <v>7890</v>
      </c>
      <c r="D39" s="43">
        <v>11045</v>
      </c>
      <c r="E39" s="43">
        <v>15472</v>
      </c>
      <c r="F39" s="53">
        <v>3945</v>
      </c>
      <c r="G39" s="53">
        <v>5522.5</v>
      </c>
      <c r="H39" s="53">
        <v>7736</v>
      </c>
    </row>
    <row r="40" spans="1:8" s="29" customFormat="1" ht="16.5">
      <c r="A40" s="44" t="s">
        <v>25</v>
      </c>
      <c r="B40" s="42">
        <v>1</v>
      </c>
      <c r="C40" s="43">
        <v>9319</v>
      </c>
      <c r="D40" s="43">
        <v>13047</v>
      </c>
      <c r="E40" s="43">
        <v>18638</v>
      </c>
      <c r="F40" s="53">
        <v>6523.299999999999</v>
      </c>
      <c r="G40" s="53">
        <v>9132.9</v>
      </c>
      <c r="H40" s="53">
        <v>13046.599999999999</v>
      </c>
    </row>
    <row r="41" spans="1:8" s="29" customFormat="1" ht="16.5">
      <c r="A41" s="41" t="s">
        <v>65</v>
      </c>
      <c r="B41" s="42">
        <v>2</v>
      </c>
      <c r="C41" s="43">
        <v>6300</v>
      </c>
      <c r="D41" s="43">
        <v>8820</v>
      </c>
      <c r="E41" s="43">
        <v>12600</v>
      </c>
      <c r="F41" s="53">
        <v>3150</v>
      </c>
      <c r="G41" s="53">
        <v>4410</v>
      </c>
      <c r="H41" s="53">
        <v>6300</v>
      </c>
    </row>
    <row r="42" spans="1:8" s="29" customFormat="1" ht="16.5">
      <c r="A42" s="41" t="s">
        <v>9</v>
      </c>
      <c r="B42" s="42">
        <v>2</v>
      </c>
      <c r="C42" s="43">
        <v>2536</v>
      </c>
      <c r="D42" s="43">
        <v>3554</v>
      </c>
      <c r="E42" s="43">
        <v>4978</v>
      </c>
      <c r="F42" s="53">
        <v>1268</v>
      </c>
      <c r="G42" s="53">
        <v>1777</v>
      </c>
      <c r="H42" s="53">
        <v>2489</v>
      </c>
    </row>
    <row r="43" spans="1:8" s="29" customFormat="1" ht="16.5">
      <c r="A43" s="44" t="s">
        <v>26</v>
      </c>
      <c r="B43" s="42">
        <v>2</v>
      </c>
      <c r="C43" s="43">
        <v>2510</v>
      </c>
      <c r="D43" s="43">
        <v>3520</v>
      </c>
      <c r="E43" s="43">
        <v>4930</v>
      </c>
      <c r="F43" s="53">
        <v>1255</v>
      </c>
      <c r="G43" s="53">
        <v>1760</v>
      </c>
      <c r="H43" s="53">
        <v>2465</v>
      </c>
    </row>
    <row r="44" spans="1:8" s="29" customFormat="1" ht="16.5">
      <c r="A44" s="41" t="s">
        <v>27</v>
      </c>
      <c r="B44" s="42">
        <v>2</v>
      </c>
      <c r="C44" s="43">
        <v>8567</v>
      </c>
      <c r="D44" s="43">
        <v>11993</v>
      </c>
      <c r="E44" s="43">
        <v>17133</v>
      </c>
      <c r="F44" s="53">
        <v>4283.5</v>
      </c>
      <c r="G44" s="53">
        <v>5996.5</v>
      </c>
      <c r="H44" s="53">
        <v>8566.5</v>
      </c>
    </row>
    <row r="45" spans="1:8" s="29" customFormat="1" ht="16.5">
      <c r="A45" s="44" t="s">
        <v>28</v>
      </c>
      <c r="B45" s="42">
        <v>2</v>
      </c>
      <c r="C45" s="43">
        <v>2699</v>
      </c>
      <c r="D45" s="43">
        <v>3781</v>
      </c>
      <c r="E45" s="43">
        <v>5294</v>
      </c>
      <c r="F45" s="53">
        <v>1349.5</v>
      </c>
      <c r="G45" s="53">
        <v>1890.5</v>
      </c>
      <c r="H45" s="53">
        <v>2647</v>
      </c>
    </row>
    <row r="46" spans="1:8" s="29" customFormat="1" ht="16.5">
      <c r="A46" s="44" t="s">
        <v>66</v>
      </c>
      <c r="B46" s="42">
        <v>2</v>
      </c>
      <c r="C46" s="43">
        <v>6702</v>
      </c>
      <c r="D46" s="43">
        <v>9383</v>
      </c>
      <c r="E46" s="43">
        <v>13134</v>
      </c>
      <c r="F46" s="53">
        <v>3351</v>
      </c>
      <c r="G46" s="53">
        <v>4691.5</v>
      </c>
      <c r="H46" s="53">
        <v>6567</v>
      </c>
    </row>
    <row r="47" spans="1:8" s="29" customFormat="1" ht="16.5">
      <c r="A47" s="44" t="s">
        <v>127</v>
      </c>
      <c r="B47" s="42">
        <v>2</v>
      </c>
      <c r="C47" s="43">
        <v>1871</v>
      </c>
      <c r="D47" s="43">
        <v>2619</v>
      </c>
      <c r="E47" s="43">
        <v>3741</v>
      </c>
      <c r="F47" s="53">
        <v>935.5</v>
      </c>
      <c r="G47" s="53">
        <v>1309.5</v>
      </c>
      <c r="H47" s="53">
        <v>1870.5</v>
      </c>
    </row>
    <row r="48" spans="1:8" s="29" customFormat="1" ht="16.5">
      <c r="A48" s="41" t="s">
        <v>11</v>
      </c>
      <c r="B48" s="42">
        <v>2</v>
      </c>
      <c r="C48" s="43">
        <v>3191</v>
      </c>
      <c r="D48" s="43">
        <v>4468</v>
      </c>
      <c r="E48" s="43">
        <v>6254</v>
      </c>
      <c r="F48" s="53">
        <v>1595.5</v>
      </c>
      <c r="G48" s="53">
        <v>2234</v>
      </c>
      <c r="H48" s="53">
        <v>3127</v>
      </c>
    </row>
    <row r="49" spans="1:8" s="29" customFormat="1" ht="16.5">
      <c r="A49" s="44" t="s">
        <v>67</v>
      </c>
      <c r="B49" s="42">
        <v>2</v>
      </c>
      <c r="C49" s="43">
        <v>1210</v>
      </c>
      <c r="D49" s="43">
        <v>1696</v>
      </c>
      <c r="E49" s="43">
        <v>2377</v>
      </c>
      <c r="F49" s="53">
        <v>605</v>
      </c>
      <c r="G49" s="53">
        <v>848</v>
      </c>
      <c r="H49" s="53">
        <v>1188.5</v>
      </c>
    </row>
    <row r="50" spans="1:8" s="29" customFormat="1" ht="16.5">
      <c r="A50" s="44" t="s">
        <v>68</v>
      </c>
      <c r="B50" s="42">
        <v>2</v>
      </c>
      <c r="C50" s="43">
        <v>1143</v>
      </c>
      <c r="D50" s="43">
        <v>1605</v>
      </c>
      <c r="E50" s="43">
        <v>2250</v>
      </c>
      <c r="F50" s="53">
        <v>571.5</v>
      </c>
      <c r="G50" s="53">
        <v>802.5</v>
      </c>
      <c r="H50" s="53">
        <v>1125</v>
      </c>
    </row>
    <row r="51" spans="1:8" s="29" customFormat="1" ht="16.5">
      <c r="A51" s="44" t="s">
        <v>69</v>
      </c>
      <c r="B51" s="42">
        <v>2</v>
      </c>
      <c r="C51" s="43">
        <v>913</v>
      </c>
      <c r="D51" s="43">
        <v>1277</v>
      </c>
      <c r="E51" s="43">
        <v>1788</v>
      </c>
      <c r="F51" s="53">
        <v>456.5</v>
      </c>
      <c r="G51" s="53">
        <v>638.5</v>
      </c>
      <c r="H51" s="53">
        <v>894</v>
      </c>
    </row>
    <row r="52" spans="1:8" s="29" customFormat="1" ht="16.5">
      <c r="A52" s="41" t="s">
        <v>35</v>
      </c>
      <c r="B52" s="42">
        <v>1</v>
      </c>
      <c r="C52" s="43">
        <v>6376</v>
      </c>
      <c r="D52" s="43">
        <v>8926</v>
      </c>
      <c r="E52" s="43">
        <v>12479</v>
      </c>
      <c r="F52" s="53">
        <v>4463.2</v>
      </c>
      <c r="G52" s="53">
        <v>6248.2</v>
      </c>
      <c r="H52" s="53">
        <v>8735.3</v>
      </c>
    </row>
    <row r="53" spans="1:8" s="29" customFormat="1" ht="16.5">
      <c r="A53" s="41" t="s">
        <v>36</v>
      </c>
      <c r="B53" s="42">
        <v>2</v>
      </c>
      <c r="C53" s="43">
        <v>2394</v>
      </c>
      <c r="D53" s="43">
        <v>3355</v>
      </c>
      <c r="E53" s="43">
        <v>4698</v>
      </c>
      <c r="F53" s="53">
        <v>1197</v>
      </c>
      <c r="G53" s="53">
        <v>1677.5</v>
      </c>
      <c r="H53" s="53">
        <v>2349</v>
      </c>
    </row>
    <row r="54" spans="1:8" s="29" customFormat="1" ht="18.75" customHeight="1">
      <c r="A54" s="44" t="s">
        <v>37</v>
      </c>
      <c r="B54" s="42">
        <v>2</v>
      </c>
      <c r="C54" s="43">
        <v>1923</v>
      </c>
      <c r="D54" s="43">
        <v>2692</v>
      </c>
      <c r="E54" s="43">
        <v>3845</v>
      </c>
      <c r="F54" s="53">
        <v>961.5</v>
      </c>
      <c r="G54" s="53">
        <v>1346</v>
      </c>
      <c r="H54" s="53">
        <v>1922.5</v>
      </c>
    </row>
    <row r="55" spans="1:8" s="29" customFormat="1" ht="16.5">
      <c r="A55" s="44" t="s">
        <v>12</v>
      </c>
      <c r="B55" s="42">
        <v>2</v>
      </c>
      <c r="C55" s="43">
        <v>2474</v>
      </c>
      <c r="D55" s="43">
        <v>3465</v>
      </c>
      <c r="E55" s="43">
        <v>4851</v>
      </c>
      <c r="F55" s="53">
        <v>1237</v>
      </c>
      <c r="G55" s="53">
        <v>1732.5</v>
      </c>
      <c r="H55" s="53">
        <v>2425.5</v>
      </c>
    </row>
    <row r="56" spans="1:8" s="29" customFormat="1" ht="16.5">
      <c r="A56" s="41" t="s">
        <v>29</v>
      </c>
      <c r="B56" s="42">
        <v>2</v>
      </c>
      <c r="C56" s="43">
        <v>464</v>
      </c>
      <c r="D56" s="43">
        <v>1390</v>
      </c>
      <c r="E56" s="43">
        <v>2779</v>
      </c>
      <c r="F56" s="53">
        <v>232</v>
      </c>
      <c r="G56" s="53">
        <v>695</v>
      </c>
      <c r="H56" s="53">
        <v>1389.5</v>
      </c>
    </row>
    <row r="57" spans="1:8" s="29" customFormat="1" ht="16.5">
      <c r="A57" s="45" t="s">
        <v>70</v>
      </c>
      <c r="B57" s="42">
        <v>1</v>
      </c>
      <c r="C57" s="43">
        <v>3427</v>
      </c>
      <c r="D57" s="43">
        <v>4799</v>
      </c>
      <c r="E57" s="43">
        <v>6721</v>
      </c>
      <c r="F57" s="53">
        <v>2398.8999999999996</v>
      </c>
      <c r="G57" s="53">
        <v>3359.2999999999997</v>
      </c>
      <c r="H57" s="53">
        <v>4704.7</v>
      </c>
    </row>
    <row r="58" spans="1:8" s="29" customFormat="1" ht="16.5">
      <c r="A58" s="44" t="s">
        <v>71</v>
      </c>
      <c r="B58" s="42">
        <v>2</v>
      </c>
      <c r="C58" s="43">
        <v>1220</v>
      </c>
      <c r="D58" s="43">
        <v>1708</v>
      </c>
      <c r="E58" s="43">
        <v>2440</v>
      </c>
      <c r="F58" s="53">
        <v>610</v>
      </c>
      <c r="G58" s="53">
        <v>854</v>
      </c>
      <c r="H58" s="53">
        <v>1220</v>
      </c>
    </row>
    <row r="59" spans="1:8" s="29" customFormat="1" ht="16.5">
      <c r="A59" s="44" t="s">
        <v>110</v>
      </c>
      <c r="B59" s="42">
        <v>2</v>
      </c>
      <c r="C59" s="43">
        <v>608</v>
      </c>
      <c r="D59" s="43">
        <v>851</v>
      </c>
      <c r="E59" s="43">
        <v>1192</v>
      </c>
      <c r="F59" s="53">
        <v>304</v>
      </c>
      <c r="G59" s="53">
        <v>425.5</v>
      </c>
      <c r="H59" s="53">
        <v>596</v>
      </c>
    </row>
    <row r="60" spans="1:8" s="29" customFormat="1" ht="16.5">
      <c r="A60" s="44" t="s">
        <v>111</v>
      </c>
      <c r="B60" s="42">
        <v>2</v>
      </c>
      <c r="C60" s="43">
        <v>1020</v>
      </c>
      <c r="D60" s="43">
        <v>1428</v>
      </c>
      <c r="E60" s="43">
        <v>2040</v>
      </c>
      <c r="F60" s="53">
        <v>510</v>
      </c>
      <c r="G60" s="53">
        <v>714</v>
      </c>
      <c r="H60" s="53">
        <v>1020</v>
      </c>
    </row>
    <row r="61" spans="1:8" s="29" customFormat="1" ht="16.5">
      <c r="A61" s="44" t="s">
        <v>72</v>
      </c>
      <c r="B61" s="42">
        <v>2</v>
      </c>
      <c r="C61" s="43">
        <v>1296</v>
      </c>
      <c r="D61" s="43">
        <v>1813</v>
      </c>
      <c r="E61" s="43">
        <v>2591</v>
      </c>
      <c r="F61" s="53">
        <v>648</v>
      </c>
      <c r="G61" s="53">
        <v>906.5</v>
      </c>
      <c r="H61" s="53">
        <v>1295.5</v>
      </c>
    </row>
    <row r="62" spans="1:8" s="29" customFormat="1" ht="16.5">
      <c r="A62" s="44" t="s">
        <v>73</v>
      </c>
      <c r="B62" s="42">
        <v>2</v>
      </c>
      <c r="C62" s="43">
        <v>3611</v>
      </c>
      <c r="D62" s="43">
        <v>5055</v>
      </c>
      <c r="E62" s="43">
        <v>7222</v>
      </c>
      <c r="F62" s="53">
        <v>1805.5</v>
      </c>
      <c r="G62" s="53">
        <v>2527.5</v>
      </c>
      <c r="H62" s="53">
        <v>3611</v>
      </c>
    </row>
    <row r="63" spans="1:10" s="30" customFormat="1" ht="16.5">
      <c r="A63" s="44" t="s">
        <v>74</v>
      </c>
      <c r="B63" s="42">
        <v>2</v>
      </c>
      <c r="C63" s="43">
        <v>2336</v>
      </c>
      <c r="D63" s="43">
        <v>3271</v>
      </c>
      <c r="E63" s="43">
        <v>4672</v>
      </c>
      <c r="F63" s="53">
        <v>1168</v>
      </c>
      <c r="G63" s="53">
        <v>1635.5</v>
      </c>
      <c r="H63" s="53">
        <v>2336</v>
      </c>
      <c r="J63" s="29"/>
    </row>
    <row r="64" spans="1:8" s="29" customFormat="1" ht="16.5">
      <c r="A64" s="41" t="s">
        <v>13</v>
      </c>
      <c r="B64" s="42">
        <v>2</v>
      </c>
      <c r="C64" s="43">
        <v>1902</v>
      </c>
      <c r="D64" s="43">
        <v>2669</v>
      </c>
      <c r="E64" s="43">
        <v>3738</v>
      </c>
      <c r="F64" s="53">
        <v>951</v>
      </c>
      <c r="G64" s="53">
        <v>1334.5</v>
      </c>
      <c r="H64" s="53">
        <v>1869</v>
      </c>
    </row>
    <row r="65" spans="1:8" s="29" customFormat="1" ht="16.5">
      <c r="A65" s="41" t="s">
        <v>75</v>
      </c>
      <c r="B65" s="42">
        <v>2</v>
      </c>
      <c r="C65" s="43">
        <v>2680</v>
      </c>
      <c r="D65" s="43">
        <v>3752</v>
      </c>
      <c r="E65" s="43">
        <v>5262</v>
      </c>
      <c r="F65" s="53">
        <v>1340</v>
      </c>
      <c r="G65" s="53">
        <v>1876</v>
      </c>
      <c r="H65" s="53">
        <v>2631</v>
      </c>
    </row>
    <row r="66" spans="1:8" s="29" customFormat="1" ht="16.5">
      <c r="A66" s="46" t="s">
        <v>30</v>
      </c>
      <c r="B66" s="42">
        <v>2</v>
      </c>
      <c r="C66" s="43">
        <v>1265</v>
      </c>
      <c r="D66" s="43">
        <v>1775</v>
      </c>
      <c r="E66" s="43">
        <v>2486</v>
      </c>
      <c r="F66" s="53">
        <v>632.5</v>
      </c>
      <c r="G66" s="53">
        <v>887.5</v>
      </c>
      <c r="H66" s="53">
        <v>1243</v>
      </c>
    </row>
    <row r="67" spans="1:10" s="30" customFormat="1" ht="16.5">
      <c r="A67" s="44" t="s">
        <v>112</v>
      </c>
      <c r="B67" s="42">
        <v>2</v>
      </c>
      <c r="C67" s="43">
        <v>2875</v>
      </c>
      <c r="D67" s="43">
        <v>3811</v>
      </c>
      <c r="E67" s="43">
        <v>5646</v>
      </c>
      <c r="F67" s="53">
        <v>1437.5</v>
      </c>
      <c r="G67" s="53">
        <v>1905.5</v>
      </c>
      <c r="H67" s="53">
        <v>2823</v>
      </c>
      <c r="J67" s="29"/>
    </row>
    <row r="68" spans="1:8" s="29" customFormat="1" ht="16.5">
      <c r="A68" s="46" t="s">
        <v>113</v>
      </c>
      <c r="B68" s="42">
        <v>2</v>
      </c>
      <c r="C68" s="43">
        <v>815</v>
      </c>
      <c r="D68" s="43">
        <v>1143</v>
      </c>
      <c r="E68" s="43">
        <v>1605</v>
      </c>
      <c r="F68" s="53">
        <v>407.5</v>
      </c>
      <c r="G68" s="53">
        <v>571.5</v>
      </c>
      <c r="H68" s="53">
        <v>802.5</v>
      </c>
    </row>
    <row r="69" spans="1:10" s="30" customFormat="1" ht="16.5">
      <c r="A69" s="44" t="s">
        <v>76</v>
      </c>
      <c r="B69" s="42">
        <v>2</v>
      </c>
      <c r="C69" s="43">
        <v>4169</v>
      </c>
      <c r="D69" s="43">
        <v>5837</v>
      </c>
      <c r="E69" s="43">
        <v>8338</v>
      </c>
      <c r="F69" s="53">
        <v>2084.5</v>
      </c>
      <c r="G69" s="53">
        <v>2918.5</v>
      </c>
      <c r="H69" s="53">
        <v>4169</v>
      </c>
      <c r="J69" s="29"/>
    </row>
    <row r="70" spans="1:8" s="29" customFormat="1" ht="16.5">
      <c r="A70" s="46" t="s">
        <v>77</v>
      </c>
      <c r="B70" s="42">
        <v>2</v>
      </c>
      <c r="C70" s="43">
        <v>871</v>
      </c>
      <c r="D70" s="43">
        <v>1218</v>
      </c>
      <c r="E70" s="43">
        <v>1737</v>
      </c>
      <c r="F70" s="53">
        <v>435.5</v>
      </c>
      <c r="G70" s="53">
        <v>609</v>
      </c>
      <c r="H70" s="53">
        <v>868.5</v>
      </c>
    </row>
    <row r="71" spans="1:10" s="30" customFormat="1" ht="16.5">
      <c r="A71" s="44" t="s">
        <v>114</v>
      </c>
      <c r="B71" s="42">
        <v>2</v>
      </c>
      <c r="C71" s="43">
        <v>6078</v>
      </c>
      <c r="D71" s="43">
        <v>12156</v>
      </c>
      <c r="E71" s="43">
        <v>18233</v>
      </c>
      <c r="F71" s="53">
        <v>3039</v>
      </c>
      <c r="G71" s="53">
        <v>6078</v>
      </c>
      <c r="H71" s="53">
        <v>9116.5</v>
      </c>
      <c r="J71" s="29"/>
    </row>
    <row r="72" spans="1:10" s="30" customFormat="1" ht="16.5">
      <c r="A72" s="44" t="s">
        <v>78</v>
      </c>
      <c r="B72" s="42">
        <v>2</v>
      </c>
      <c r="C72" s="43">
        <v>1368</v>
      </c>
      <c r="D72" s="43">
        <v>1915</v>
      </c>
      <c r="E72" s="43">
        <v>2680</v>
      </c>
      <c r="F72" s="53">
        <v>684</v>
      </c>
      <c r="G72" s="53">
        <v>957.5</v>
      </c>
      <c r="H72" s="53">
        <v>1340</v>
      </c>
      <c r="J72" s="29"/>
    </row>
    <row r="73" spans="1:8" s="29" customFormat="1" ht="16.5">
      <c r="A73" s="44" t="s">
        <v>79</v>
      </c>
      <c r="B73" s="42">
        <v>1</v>
      </c>
      <c r="C73" s="43">
        <v>10772</v>
      </c>
      <c r="D73" s="43">
        <v>15081</v>
      </c>
      <c r="E73" s="43">
        <v>21120</v>
      </c>
      <c r="F73" s="53">
        <v>7540.4</v>
      </c>
      <c r="G73" s="53">
        <v>10556.699999999999</v>
      </c>
      <c r="H73" s="53">
        <v>14783.999999999998</v>
      </c>
    </row>
    <row r="74" spans="1:8" s="29" customFormat="1" ht="16.5">
      <c r="A74" s="44" t="s">
        <v>80</v>
      </c>
      <c r="B74" s="42">
        <v>2</v>
      </c>
      <c r="C74" s="43">
        <v>5841</v>
      </c>
      <c r="D74" s="43">
        <v>8177</v>
      </c>
      <c r="E74" s="43">
        <v>11449</v>
      </c>
      <c r="F74" s="53">
        <v>2920.5</v>
      </c>
      <c r="G74" s="53">
        <v>4088.5</v>
      </c>
      <c r="H74" s="53">
        <v>5724.5</v>
      </c>
    </row>
    <row r="75" spans="1:10" s="31" customFormat="1" ht="16.5">
      <c r="A75" s="41" t="s">
        <v>31</v>
      </c>
      <c r="B75" s="42">
        <v>2</v>
      </c>
      <c r="C75" s="43">
        <v>464</v>
      </c>
      <c r="D75" s="43">
        <v>1390</v>
      </c>
      <c r="E75" s="43">
        <v>2779</v>
      </c>
      <c r="F75" s="53">
        <v>232</v>
      </c>
      <c r="G75" s="53">
        <v>695</v>
      </c>
      <c r="H75" s="53">
        <v>1389.5</v>
      </c>
      <c r="J75" s="29"/>
    </row>
    <row r="76" spans="1:8" s="29" customFormat="1" ht="16.5">
      <c r="A76" s="45" t="s">
        <v>81</v>
      </c>
      <c r="B76" s="42">
        <v>2</v>
      </c>
      <c r="C76" s="43">
        <v>7288</v>
      </c>
      <c r="D76" s="43">
        <v>10205</v>
      </c>
      <c r="E76" s="43">
        <v>14291</v>
      </c>
      <c r="F76" s="53">
        <v>3644</v>
      </c>
      <c r="G76" s="53">
        <v>5102.5</v>
      </c>
      <c r="H76" s="53">
        <v>7145.5</v>
      </c>
    </row>
    <row r="77" spans="1:8" s="29" customFormat="1" ht="16.5">
      <c r="A77" s="41" t="s">
        <v>115</v>
      </c>
      <c r="B77" s="42">
        <v>2</v>
      </c>
      <c r="C77" s="43">
        <v>464</v>
      </c>
      <c r="D77" s="43">
        <v>1390</v>
      </c>
      <c r="E77" s="43">
        <v>2779</v>
      </c>
      <c r="F77" s="53">
        <v>232</v>
      </c>
      <c r="G77" s="53">
        <v>695</v>
      </c>
      <c r="H77" s="53">
        <v>1389.5</v>
      </c>
    </row>
    <row r="78" spans="1:8" s="29" customFormat="1" ht="16.5">
      <c r="A78" s="41" t="s">
        <v>82</v>
      </c>
      <c r="B78" s="42">
        <v>2</v>
      </c>
      <c r="C78" s="43">
        <v>2355</v>
      </c>
      <c r="D78" s="43">
        <v>3297</v>
      </c>
      <c r="E78" s="43">
        <v>4710</v>
      </c>
      <c r="F78" s="53">
        <v>1177.5</v>
      </c>
      <c r="G78" s="53">
        <v>1648.5</v>
      </c>
      <c r="H78" s="53">
        <v>2355</v>
      </c>
    </row>
    <row r="79" spans="1:8" s="29" customFormat="1" ht="16.5">
      <c r="A79" s="44" t="s">
        <v>83</v>
      </c>
      <c r="B79" s="42">
        <v>2</v>
      </c>
      <c r="C79" s="43">
        <v>2254</v>
      </c>
      <c r="D79" s="43">
        <v>3155</v>
      </c>
      <c r="E79" s="43">
        <v>4507</v>
      </c>
      <c r="F79" s="53">
        <v>1127</v>
      </c>
      <c r="G79" s="53">
        <v>1577.5</v>
      </c>
      <c r="H79" s="53">
        <v>2253.5</v>
      </c>
    </row>
    <row r="80" spans="1:8" s="29" customFormat="1" ht="16.5">
      <c r="A80" s="44" t="s">
        <v>125</v>
      </c>
      <c r="B80" s="42">
        <v>1</v>
      </c>
      <c r="C80" s="43">
        <v>5513</v>
      </c>
      <c r="D80" s="43">
        <v>7718</v>
      </c>
      <c r="E80" s="43">
        <v>11025</v>
      </c>
      <c r="F80" s="53">
        <v>3859.1</v>
      </c>
      <c r="G80" s="53">
        <v>5402.599999999999</v>
      </c>
      <c r="H80" s="53">
        <v>7717.499999999999</v>
      </c>
    </row>
    <row r="81" spans="1:8" s="29" customFormat="1" ht="16.5">
      <c r="A81" s="41" t="s">
        <v>84</v>
      </c>
      <c r="B81" s="42">
        <v>2</v>
      </c>
      <c r="C81" s="43">
        <v>115</v>
      </c>
      <c r="D81" s="43">
        <v>115</v>
      </c>
      <c r="E81" s="43">
        <v>115</v>
      </c>
      <c r="F81" s="53">
        <v>57.5</v>
      </c>
      <c r="G81" s="53">
        <v>57.5</v>
      </c>
      <c r="H81" s="53">
        <v>57.5</v>
      </c>
    </row>
    <row r="82" spans="1:10" s="30" customFormat="1" ht="16.5">
      <c r="A82" s="44" t="s">
        <v>85</v>
      </c>
      <c r="B82" s="42">
        <v>2</v>
      </c>
      <c r="C82" s="43">
        <v>1410</v>
      </c>
      <c r="D82" s="43">
        <v>1975</v>
      </c>
      <c r="E82" s="43">
        <v>2766</v>
      </c>
      <c r="F82" s="53">
        <v>705</v>
      </c>
      <c r="G82" s="53">
        <v>987.5</v>
      </c>
      <c r="H82" s="53">
        <v>1383</v>
      </c>
      <c r="J82" s="29"/>
    </row>
    <row r="83" spans="1:8" s="29" customFormat="1" ht="16.5">
      <c r="A83" s="44" t="s">
        <v>86</v>
      </c>
      <c r="B83" s="42">
        <v>2</v>
      </c>
      <c r="C83" s="43">
        <v>3799</v>
      </c>
      <c r="D83" s="43">
        <v>5319</v>
      </c>
      <c r="E83" s="43">
        <v>7445</v>
      </c>
      <c r="F83" s="53">
        <v>1899.5</v>
      </c>
      <c r="G83" s="53">
        <v>2659.5</v>
      </c>
      <c r="H83" s="53">
        <v>3722.5</v>
      </c>
    </row>
    <row r="84" spans="1:8" s="29" customFormat="1" ht="16.5">
      <c r="A84" s="44" t="s">
        <v>87</v>
      </c>
      <c r="B84" s="42">
        <v>2</v>
      </c>
      <c r="C84" s="43">
        <v>1103</v>
      </c>
      <c r="D84" s="43">
        <v>1544</v>
      </c>
      <c r="E84" s="43">
        <v>2205</v>
      </c>
      <c r="F84" s="53">
        <v>551.5</v>
      </c>
      <c r="G84" s="53">
        <v>772</v>
      </c>
      <c r="H84" s="53">
        <v>1102.5</v>
      </c>
    </row>
    <row r="85" spans="1:8" s="29" customFormat="1" ht="16.5">
      <c r="A85" s="44" t="s">
        <v>88</v>
      </c>
      <c r="B85" s="42">
        <v>2</v>
      </c>
      <c r="C85" s="43">
        <v>115</v>
      </c>
      <c r="D85" s="43">
        <v>115</v>
      </c>
      <c r="E85" s="43">
        <v>115</v>
      </c>
      <c r="F85" s="53">
        <v>57.5</v>
      </c>
      <c r="G85" s="53">
        <v>57.5</v>
      </c>
      <c r="H85" s="53">
        <v>57.5</v>
      </c>
    </row>
    <row r="86" spans="1:8" s="29" customFormat="1" ht="16.5">
      <c r="A86" s="44" t="s">
        <v>14</v>
      </c>
      <c r="B86" s="42">
        <v>2</v>
      </c>
      <c r="C86" s="43">
        <v>1119</v>
      </c>
      <c r="D86" s="43">
        <v>1569</v>
      </c>
      <c r="E86" s="43">
        <v>2201</v>
      </c>
      <c r="F86" s="53">
        <v>559.5</v>
      </c>
      <c r="G86" s="53">
        <v>784.5</v>
      </c>
      <c r="H86" s="53">
        <v>1100.5</v>
      </c>
    </row>
    <row r="87" spans="1:8" s="29" customFormat="1" ht="16.5">
      <c r="A87" s="41" t="s">
        <v>89</v>
      </c>
      <c r="B87" s="42">
        <v>2</v>
      </c>
      <c r="C87" s="43">
        <v>1334</v>
      </c>
      <c r="D87" s="43">
        <v>1901</v>
      </c>
      <c r="E87" s="43">
        <v>2522</v>
      </c>
      <c r="F87" s="53">
        <v>667</v>
      </c>
      <c r="G87" s="53">
        <v>950.5</v>
      </c>
      <c r="H87" s="53">
        <v>1261</v>
      </c>
    </row>
    <row r="88" spans="1:8" s="29" customFormat="1" ht="16.5">
      <c r="A88" s="44" t="s">
        <v>116</v>
      </c>
      <c r="B88" s="42">
        <v>2</v>
      </c>
      <c r="C88" s="43">
        <v>1520</v>
      </c>
      <c r="D88" s="43">
        <v>2128</v>
      </c>
      <c r="E88" s="43">
        <v>2979</v>
      </c>
      <c r="F88" s="53">
        <v>760</v>
      </c>
      <c r="G88" s="53">
        <v>1064</v>
      </c>
      <c r="H88" s="53">
        <v>1489.5</v>
      </c>
    </row>
    <row r="89" spans="1:8" s="29" customFormat="1" ht="16.5">
      <c r="A89" s="44" t="s">
        <v>117</v>
      </c>
      <c r="B89" s="42">
        <v>2</v>
      </c>
      <c r="C89" s="43">
        <v>2918</v>
      </c>
      <c r="D89" s="43">
        <v>4085</v>
      </c>
      <c r="E89" s="43">
        <v>5719</v>
      </c>
      <c r="F89" s="53">
        <v>1459</v>
      </c>
      <c r="G89" s="53">
        <v>2042.5</v>
      </c>
      <c r="H89" s="53">
        <v>2859.5</v>
      </c>
    </row>
    <row r="90" spans="1:8" s="29" customFormat="1" ht="16.5">
      <c r="A90" s="44" t="s">
        <v>90</v>
      </c>
      <c r="B90" s="42">
        <v>1</v>
      </c>
      <c r="C90" s="43">
        <v>11800</v>
      </c>
      <c r="D90" s="43">
        <v>16520</v>
      </c>
      <c r="E90" s="43">
        <v>23600</v>
      </c>
      <c r="F90" s="53">
        <v>8260</v>
      </c>
      <c r="G90" s="53">
        <v>11564</v>
      </c>
      <c r="H90" s="53">
        <v>16520</v>
      </c>
    </row>
    <row r="91" spans="1:8" s="29" customFormat="1" ht="16.5">
      <c r="A91" s="41" t="s">
        <v>91</v>
      </c>
      <c r="B91" s="42">
        <v>2</v>
      </c>
      <c r="C91" s="43">
        <v>487</v>
      </c>
      <c r="D91" s="43">
        <v>1459</v>
      </c>
      <c r="E91" s="43">
        <v>2918</v>
      </c>
      <c r="F91" s="53">
        <v>243.5</v>
      </c>
      <c r="G91" s="53">
        <v>729.5</v>
      </c>
      <c r="H91" s="53">
        <v>1459</v>
      </c>
    </row>
    <row r="92" spans="1:8" s="29" customFormat="1" ht="16.5">
      <c r="A92" s="45" t="s">
        <v>118</v>
      </c>
      <c r="B92" s="42">
        <v>2</v>
      </c>
      <c r="C92" s="43">
        <v>602</v>
      </c>
      <c r="D92" s="43">
        <v>846</v>
      </c>
      <c r="E92" s="43">
        <v>1186</v>
      </c>
      <c r="F92" s="53">
        <v>301</v>
      </c>
      <c r="G92" s="53">
        <v>423</v>
      </c>
      <c r="H92" s="53">
        <v>593</v>
      </c>
    </row>
    <row r="93" spans="1:8" s="29" customFormat="1" ht="16.5">
      <c r="A93" s="41" t="s">
        <v>92</v>
      </c>
      <c r="B93" s="42">
        <v>2</v>
      </c>
      <c r="C93" s="43">
        <v>2207</v>
      </c>
      <c r="D93" s="43">
        <v>3094</v>
      </c>
      <c r="E93" s="43">
        <v>4333</v>
      </c>
      <c r="F93" s="53">
        <v>1103.5</v>
      </c>
      <c r="G93" s="53">
        <v>1547</v>
      </c>
      <c r="H93" s="53">
        <v>2166.5</v>
      </c>
    </row>
    <row r="94" spans="1:10" s="31" customFormat="1" ht="16.5">
      <c r="A94" s="45" t="s">
        <v>15</v>
      </c>
      <c r="B94" s="42">
        <v>2</v>
      </c>
      <c r="C94" s="43">
        <v>2605</v>
      </c>
      <c r="D94" s="43">
        <v>3647</v>
      </c>
      <c r="E94" s="43">
        <v>5106</v>
      </c>
      <c r="F94" s="53">
        <v>1302.5</v>
      </c>
      <c r="G94" s="53">
        <v>1823.5</v>
      </c>
      <c r="H94" s="53">
        <v>2553</v>
      </c>
      <c r="J94" s="29"/>
    </row>
    <row r="95" spans="1:10" s="30" customFormat="1" ht="16.5">
      <c r="A95" s="44" t="s">
        <v>93</v>
      </c>
      <c r="B95" s="42">
        <v>1</v>
      </c>
      <c r="C95" s="43">
        <v>2757</v>
      </c>
      <c r="D95" s="43">
        <v>3859</v>
      </c>
      <c r="E95" s="43">
        <v>5513</v>
      </c>
      <c r="F95" s="53">
        <v>1929.8999999999999</v>
      </c>
      <c r="G95" s="53">
        <v>2701.2999999999997</v>
      </c>
      <c r="H95" s="53">
        <v>3859.1</v>
      </c>
      <c r="J95" s="29"/>
    </row>
    <row r="96" spans="1:10" s="30" customFormat="1" ht="16.5">
      <c r="A96" s="41" t="s">
        <v>38</v>
      </c>
      <c r="B96" s="42">
        <v>1</v>
      </c>
      <c r="C96" s="43">
        <v>1930</v>
      </c>
      <c r="D96" s="43">
        <v>2702</v>
      </c>
      <c r="E96" s="43">
        <v>3859</v>
      </c>
      <c r="F96" s="53">
        <v>1351</v>
      </c>
      <c r="G96" s="53">
        <v>1891.3999999999999</v>
      </c>
      <c r="H96" s="53">
        <v>2701.2999999999997</v>
      </c>
      <c r="J96" s="29"/>
    </row>
    <row r="97" spans="1:10" s="30" customFormat="1" ht="16.5">
      <c r="A97" s="44" t="s">
        <v>40</v>
      </c>
      <c r="B97" s="42">
        <v>1</v>
      </c>
      <c r="C97" s="43">
        <v>1930</v>
      </c>
      <c r="D97" s="43">
        <v>2702</v>
      </c>
      <c r="E97" s="43">
        <v>3859</v>
      </c>
      <c r="F97" s="53">
        <v>1351</v>
      </c>
      <c r="G97" s="53">
        <v>1891.3999999999999</v>
      </c>
      <c r="H97" s="53">
        <v>2701.2999999999997</v>
      </c>
      <c r="J97" s="29"/>
    </row>
    <row r="98" spans="1:10" ht="16.5">
      <c r="A98" s="44" t="s">
        <v>16</v>
      </c>
      <c r="B98" s="42">
        <v>1</v>
      </c>
      <c r="C98" s="43">
        <v>13104</v>
      </c>
      <c r="D98" s="43">
        <v>18345</v>
      </c>
      <c r="E98" s="43">
        <v>23153</v>
      </c>
      <c r="F98" s="53">
        <v>9172.8</v>
      </c>
      <c r="G98" s="53">
        <v>12841.5</v>
      </c>
      <c r="H98" s="53">
        <v>16207.099999999999</v>
      </c>
      <c r="J98" s="29" t="s">
        <v>133</v>
      </c>
    </row>
    <row r="99" spans="1:10" ht="16.5">
      <c r="A99" s="41" t="s">
        <v>94</v>
      </c>
      <c r="B99" s="42">
        <v>2</v>
      </c>
      <c r="C99" s="43">
        <v>4342</v>
      </c>
      <c r="D99" s="43">
        <v>6078</v>
      </c>
      <c r="E99" s="43">
        <v>8683</v>
      </c>
      <c r="F99" s="53">
        <v>2171</v>
      </c>
      <c r="G99" s="53">
        <v>3039</v>
      </c>
      <c r="H99" s="53">
        <v>4341.5</v>
      </c>
      <c r="J99" s="29"/>
    </row>
    <row r="100" spans="1:10" ht="16.5">
      <c r="A100" s="41" t="s">
        <v>119</v>
      </c>
      <c r="B100" s="42">
        <v>1</v>
      </c>
      <c r="C100" s="43">
        <v>4824</v>
      </c>
      <c r="D100" s="43">
        <v>6753</v>
      </c>
      <c r="E100" s="43">
        <v>9647</v>
      </c>
      <c r="F100" s="53">
        <v>3376.7999999999997</v>
      </c>
      <c r="G100" s="53">
        <v>4727.099999999999</v>
      </c>
      <c r="H100" s="53">
        <v>6752.9</v>
      </c>
      <c r="J100" s="29"/>
    </row>
    <row r="101" spans="1:10" s="55" customFormat="1" ht="16.5">
      <c r="A101" s="57" t="s">
        <v>17</v>
      </c>
      <c r="B101" s="56"/>
      <c r="C101" s="65">
        <v>286117</v>
      </c>
      <c r="D101" s="65">
        <v>410880</v>
      </c>
      <c r="E101" s="65">
        <v>585662</v>
      </c>
      <c r="F101" s="54">
        <v>162000.09999999995</v>
      </c>
      <c r="G101" s="54">
        <v>231958.8</v>
      </c>
      <c r="H101" s="54">
        <v>329814.6</v>
      </c>
      <c r="J101" s="29"/>
    </row>
    <row r="102" spans="1:10" ht="16.5">
      <c r="A102" s="37"/>
      <c r="B102" s="34"/>
      <c r="E102" s="27"/>
      <c r="F102" s="48"/>
      <c r="J102" s="29"/>
    </row>
    <row r="103" spans="1:10" ht="16.5">
      <c r="A103" s="61" t="s">
        <v>122</v>
      </c>
      <c r="B103" s="34"/>
      <c r="E103" s="27"/>
      <c r="F103" s="48"/>
      <c r="J103" s="29"/>
    </row>
    <row r="104" spans="1:10" ht="16.5">
      <c r="A104" s="40" t="s">
        <v>121</v>
      </c>
      <c r="B104" s="34"/>
      <c r="E104" s="27"/>
      <c r="F104" s="48"/>
      <c r="J104" s="29"/>
    </row>
    <row r="105" spans="1:10" ht="16.5">
      <c r="A105" s="49" t="s">
        <v>103</v>
      </c>
      <c r="B105" s="49" t="s">
        <v>41</v>
      </c>
      <c r="C105" s="184" t="s">
        <v>135</v>
      </c>
      <c r="D105" s="185"/>
      <c r="E105" s="186"/>
      <c r="F105" s="187" t="s">
        <v>136</v>
      </c>
      <c r="G105" s="188"/>
      <c r="H105" s="189"/>
      <c r="J105" s="29"/>
    </row>
    <row r="106" spans="1:8" s="29" customFormat="1" ht="16.5">
      <c r="A106" s="44" t="s">
        <v>109</v>
      </c>
      <c r="B106" s="42">
        <v>2</v>
      </c>
      <c r="C106" s="43">
        <v>15443</v>
      </c>
      <c r="D106" s="43">
        <v>21625</v>
      </c>
      <c r="E106" s="43">
        <v>24311</v>
      </c>
      <c r="F106" s="53">
        <v>7721.5</v>
      </c>
      <c r="G106" s="53">
        <v>10812.5</v>
      </c>
      <c r="H106" s="53">
        <v>12155.5</v>
      </c>
    </row>
    <row r="107" spans="1:3" ht="16.5">
      <c r="A107" s="27"/>
      <c r="B107" s="34"/>
      <c r="C107" s="29"/>
    </row>
    <row r="108" spans="1:3" ht="16.5">
      <c r="A108" s="27"/>
      <c r="B108" s="34"/>
      <c r="C108" s="29"/>
    </row>
    <row r="109" spans="1:3" ht="16.5">
      <c r="A109" s="27"/>
      <c r="B109" s="34"/>
      <c r="C109" s="29"/>
    </row>
    <row r="110" spans="1:3" ht="16.5">
      <c r="A110" s="27"/>
      <c r="B110" s="34"/>
      <c r="C110" s="29"/>
    </row>
    <row r="111" spans="1:3" ht="16.5">
      <c r="A111" s="27"/>
      <c r="B111" s="34"/>
      <c r="C111" s="29"/>
    </row>
    <row r="112" spans="1:3" ht="16.5">
      <c r="A112" s="27"/>
      <c r="B112" s="34"/>
      <c r="C112" s="29"/>
    </row>
    <row r="113" spans="1:3" ht="16.5">
      <c r="A113" s="27"/>
      <c r="B113" s="34"/>
      <c r="C113" s="29"/>
    </row>
    <row r="114" spans="1:3" ht="16.5">
      <c r="A114" s="27"/>
      <c r="B114" s="34"/>
      <c r="C114" s="29"/>
    </row>
    <row r="115" spans="1:3" ht="16.5">
      <c r="A115" s="27"/>
      <c r="B115" s="34"/>
      <c r="C115" s="29"/>
    </row>
    <row r="116" spans="1:3" ht="16.5">
      <c r="A116" s="27"/>
      <c r="B116" s="34"/>
      <c r="C116" s="29"/>
    </row>
    <row r="117" spans="1:25" s="33" customFormat="1" ht="16.5">
      <c r="A117" s="27"/>
      <c r="B117" s="34"/>
      <c r="C117" s="29"/>
      <c r="D117" s="32"/>
      <c r="E117" s="32"/>
      <c r="F117" s="52"/>
      <c r="G117" s="48"/>
      <c r="H117" s="48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s="33" customFormat="1" ht="16.5">
      <c r="A118" s="27"/>
      <c r="B118" s="34"/>
      <c r="C118" s="29"/>
      <c r="D118" s="32"/>
      <c r="E118" s="32"/>
      <c r="F118" s="52"/>
      <c r="G118" s="48"/>
      <c r="H118" s="48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s="33" customFormat="1" ht="16.5">
      <c r="A119" s="27"/>
      <c r="B119" s="34"/>
      <c r="C119" s="29"/>
      <c r="D119" s="32"/>
      <c r="E119" s="32"/>
      <c r="F119" s="52"/>
      <c r="G119" s="48"/>
      <c r="H119" s="48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s="33" customFormat="1" ht="16.5">
      <c r="A120" s="27"/>
      <c r="B120" s="34"/>
      <c r="C120" s="29"/>
      <c r="D120" s="32"/>
      <c r="E120" s="32"/>
      <c r="F120" s="52"/>
      <c r="G120" s="48"/>
      <c r="H120" s="48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s="33" customFormat="1" ht="16.5">
      <c r="A121" s="27"/>
      <c r="B121" s="34"/>
      <c r="C121" s="29"/>
      <c r="D121" s="32"/>
      <c r="E121" s="32"/>
      <c r="F121" s="52"/>
      <c r="G121" s="48"/>
      <c r="H121" s="48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s="33" customFormat="1" ht="16.5">
      <c r="A122" s="27"/>
      <c r="B122" s="34"/>
      <c r="C122" s="29"/>
      <c r="D122" s="32"/>
      <c r="E122" s="32"/>
      <c r="F122" s="52"/>
      <c r="G122" s="48"/>
      <c r="H122" s="48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s="33" customFormat="1" ht="16.5">
      <c r="A123" s="27"/>
      <c r="B123" s="34"/>
      <c r="C123" s="29"/>
      <c r="D123" s="32"/>
      <c r="E123" s="32"/>
      <c r="F123" s="52"/>
      <c r="G123" s="48"/>
      <c r="H123" s="48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s="33" customFormat="1" ht="16.5">
      <c r="A124" s="27"/>
      <c r="B124" s="34"/>
      <c r="C124" s="29"/>
      <c r="D124" s="32"/>
      <c r="E124" s="32"/>
      <c r="F124" s="52"/>
      <c r="G124" s="48"/>
      <c r="H124" s="48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s="33" customFormat="1" ht="16.5">
      <c r="A125" s="27"/>
      <c r="B125" s="34"/>
      <c r="C125" s="29"/>
      <c r="D125" s="32"/>
      <c r="E125" s="32"/>
      <c r="F125" s="52"/>
      <c r="G125" s="48"/>
      <c r="H125" s="48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s="33" customFormat="1" ht="16.5">
      <c r="A126" s="27"/>
      <c r="B126" s="34"/>
      <c r="C126" s="29"/>
      <c r="D126" s="32"/>
      <c r="E126" s="32"/>
      <c r="F126" s="52"/>
      <c r="G126" s="48"/>
      <c r="H126" s="48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s="33" customFormat="1" ht="16.5">
      <c r="A127" s="27"/>
      <c r="B127" s="34"/>
      <c r="C127" s="29"/>
      <c r="D127" s="32"/>
      <c r="E127" s="32"/>
      <c r="F127" s="52"/>
      <c r="G127" s="48"/>
      <c r="H127" s="48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s="33" customFormat="1" ht="16.5">
      <c r="A128" s="27"/>
      <c r="B128" s="34"/>
      <c r="C128" s="29"/>
      <c r="D128" s="32"/>
      <c r="E128" s="32"/>
      <c r="F128" s="52"/>
      <c r="G128" s="48"/>
      <c r="H128" s="48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s="33" customFormat="1" ht="16.5">
      <c r="A129" s="27"/>
      <c r="B129" s="34"/>
      <c r="C129" s="29"/>
      <c r="D129" s="32"/>
      <c r="E129" s="32"/>
      <c r="F129" s="52"/>
      <c r="G129" s="48"/>
      <c r="H129" s="48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s="33" customFormat="1" ht="16.5">
      <c r="A130" s="27"/>
      <c r="B130" s="34"/>
      <c r="C130" s="29"/>
      <c r="D130" s="32"/>
      <c r="E130" s="32"/>
      <c r="F130" s="52"/>
      <c r="G130" s="48"/>
      <c r="H130" s="48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s="33" customFormat="1" ht="16.5">
      <c r="A131" s="27"/>
      <c r="B131" s="34"/>
      <c r="C131" s="29"/>
      <c r="D131" s="32"/>
      <c r="E131" s="32"/>
      <c r="F131" s="52"/>
      <c r="G131" s="48"/>
      <c r="H131" s="48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s="33" customFormat="1" ht="16.5">
      <c r="A132" s="27"/>
      <c r="B132" s="34"/>
      <c r="C132" s="29"/>
      <c r="D132" s="32"/>
      <c r="E132" s="32"/>
      <c r="F132" s="52"/>
      <c r="G132" s="48"/>
      <c r="H132" s="48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3" ht="16.5">
      <c r="A133" s="27"/>
      <c r="B133" s="34"/>
      <c r="C133" s="29"/>
    </row>
    <row r="134" spans="1:3" ht="16.5">
      <c r="A134" s="27"/>
      <c r="B134" s="34"/>
      <c r="C134" s="29"/>
    </row>
    <row r="135" spans="1:3" ht="16.5">
      <c r="A135" s="27"/>
      <c r="B135" s="34"/>
      <c r="C135" s="29"/>
    </row>
    <row r="136" spans="1:3" ht="16.5">
      <c r="A136" s="27"/>
      <c r="B136" s="34"/>
      <c r="C136" s="35"/>
    </row>
    <row r="137" spans="1:5" ht="16.5">
      <c r="A137" s="27"/>
      <c r="B137" s="34"/>
      <c r="C137" s="29"/>
      <c r="D137" s="29"/>
      <c r="E137" s="29"/>
    </row>
    <row r="138" spans="1:5" ht="16.5">
      <c r="A138" s="27"/>
      <c r="B138" s="34"/>
      <c r="C138" s="29"/>
      <c r="D138" s="29"/>
      <c r="E138" s="29"/>
    </row>
    <row r="139" spans="1:5" ht="16.5">
      <c r="A139" s="27"/>
      <c r="B139" s="34"/>
      <c r="C139" s="29"/>
      <c r="D139" s="29"/>
      <c r="E139" s="29"/>
    </row>
    <row r="140" spans="1:5" ht="16.5">
      <c r="A140" s="27"/>
      <c r="B140" s="34"/>
      <c r="C140" s="29"/>
      <c r="D140" s="29"/>
      <c r="E140" s="29"/>
    </row>
    <row r="141" spans="1:5" ht="16.5">
      <c r="A141" s="27"/>
      <c r="B141" s="34"/>
      <c r="C141" s="29"/>
      <c r="D141" s="29"/>
      <c r="E141" s="29"/>
    </row>
    <row r="142" spans="1:5" ht="16.5">
      <c r="A142" s="27"/>
      <c r="B142" s="34"/>
      <c r="C142" s="29"/>
      <c r="D142" s="29"/>
      <c r="E142" s="29"/>
    </row>
    <row r="143" spans="1:5" ht="16.5">
      <c r="A143" s="27"/>
      <c r="B143" s="34"/>
      <c r="C143" s="29"/>
      <c r="D143" s="29"/>
      <c r="E143" s="29"/>
    </row>
    <row r="144" spans="1:5" ht="16.5">
      <c r="A144" s="27"/>
      <c r="B144" s="34"/>
      <c r="C144" s="29"/>
      <c r="D144" s="29"/>
      <c r="E144" s="29"/>
    </row>
    <row r="145" spans="1:5" ht="16.5">
      <c r="A145" s="27"/>
      <c r="B145" s="34"/>
      <c r="C145" s="29"/>
      <c r="D145" s="29"/>
      <c r="E145" s="29"/>
    </row>
    <row r="146" spans="1:5" ht="16.5">
      <c r="A146" s="27"/>
      <c r="B146" s="34"/>
      <c r="C146" s="29"/>
      <c r="D146" s="29"/>
      <c r="E146" s="29"/>
    </row>
    <row r="147" spans="1:5" ht="16.5">
      <c r="A147" s="27"/>
      <c r="B147" s="34"/>
      <c r="C147" s="29"/>
      <c r="D147" s="29"/>
      <c r="E147" s="29"/>
    </row>
    <row r="148" spans="1:5" ht="16.5">
      <c r="A148" s="27"/>
      <c r="B148" s="34"/>
      <c r="C148" s="29"/>
      <c r="D148" s="29"/>
      <c r="E148" s="29"/>
    </row>
    <row r="149" spans="1:25" s="33" customFormat="1" ht="16.5">
      <c r="A149" s="27"/>
      <c r="B149" s="34"/>
      <c r="C149" s="29"/>
      <c r="D149" s="29"/>
      <c r="E149" s="29"/>
      <c r="F149" s="52"/>
      <c r="G149" s="48"/>
      <c r="H149" s="48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s="33" customFormat="1" ht="16.5">
      <c r="A150" s="27"/>
      <c r="B150" s="34"/>
      <c r="C150" s="29"/>
      <c r="D150" s="29"/>
      <c r="E150" s="29"/>
      <c r="F150" s="52"/>
      <c r="G150" s="48"/>
      <c r="H150" s="48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s="33" customFormat="1" ht="16.5">
      <c r="A151" s="27"/>
      <c r="B151" s="34"/>
      <c r="C151" s="29"/>
      <c r="D151" s="29"/>
      <c r="E151" s="29"/>
      <c r="F151" s="52"/>
      <c r="G151" s="48"/>
      <c r="H151" s="48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s="33" customFormat="1" ht="16.5">
      <c r="A152" s="27"/>
      <c r="B152" s="34"/>
      <c r="C152" s="29"/>
      <c r="D152" s="29"/>
      <c r="E152" s="29"/>
      <c r="F152" s="52"/>
      <c r="G152" s="48"/>
      <c r="H152" s="48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s="33" customFormat="1" ht="16.5">
      <c r="A153" s="27"/>
      <c r="B153" s="34"/>
      <c r="C153" s="29"/>
      <c r="D153" s="29"/>
      <c r="E153" s="29"/>
      <c r="F153" s="52"/>
      <c r="G153" s="48"/>
      <c r="H153" s="48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s="33" customFormat="1" ht="16.5">
      <c r="A154" s="27"/>
      <c r="B154" s="34"/>
      <c r="C154" s="29"/>
      <c r="D154" s="29"/>
      <c r="E154" s="29"/>
      <c r="F154" s="52"/>
      <c r="G154" s="48"/>
      <c r="H154" s="48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s="33" customFormat="1" ht="16.5">
      <c r="A155" s="27"/>
      <c r="B155" s="34"/>
      <c r="C155" s="29"/>
      <c r="D155" s="29"/>
      <c r="E155" s="29"/>
      <c r="F155" s="52"/>
      <c r="G155" s="48"/>
      <c r="H155" s="48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s="33" customFormat="1" ht="16.5">
      <c r="A156" s="27"/>
      <c r="B156" s="34"/>
      <c r="C156" s="29"/>
      <c r="D156" s="29"/>
      <c r="E156" s="29"/>
      <c r="F156" s="52"/>
      <c r="G156" s="48"/>
      <c r="H156" s="48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 s="33" customFormat="1" ht="16.5">
      <c r="A157" s="27"/>
      <c r="B157" s="34"/>
      <c r="C157" s="29"/>
      <c r="D157" s="29"/>
      <c r="E157" s="29"/>
      <c r="F157" s="52"/>
      <c r="G157" s="48"/>
      <c r="H157" s="48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s="33" customFormat="1" ht="16.5">
      <c r="A158" s="27"/>
      <c r="B158" s="34"/>
      <c r="C158" s="29"/>
      <c r="D158" s="29"/>
      <c r="E158" s="29"/>
      <c r="F158" s="52"/>
      <c r="G158" s="48"/>
      <c r="H158" s="48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s="33" customFormat="1" ht="16.5">
      <c r="A159" s="27"/>
      <c r="B159" s="34"/>
      <c r="C159" s="29"/>
      <c r="D159" s="29"/>
      <c r="E159" s="29"/>
      <c r="F159" s="52"/>
      <c r="G159" s="48"/>
      <c r="H159" s="48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s="33" customFormat="1" ht="16.5">
      <c r="A160" s="27"/>
      <c r="B160" s="34"/>
      <c r="C160" s="29"/>
      <c r="D160" s="29"/>
      <c r="E160" s="29"/>
      <c r="F160" s="52"/>
      <c r="G160" s="48"/>
      <c r="H160" s="48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s="33" customFormat="1" ht="16.5">
      <c r="A161" s="27"/>
      <c r="B161" s="34"/>
      <c r="C161" s="29"/>
      <c r="D161" s="29"/>
      <c r="E161" s="29"/>
      <c r="F161" s="52"/>
      <c r="G161" s="48"/>
      <c r="H161" s="48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s="33" customFormat="1" ht="16.5">
      <c r="A162" s="27"/>
      <c r="B162" s="34"/>
      <c r="C162" s="29"/>
      <c r="D162" s="29"/>
      <c r="E162" s="29"/>
      <c r="F162" s="52"/>
      <c r="G162" s="48"/>
      <c r="H162" s="48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 s="33" customFormat="1" ht="16.5">
      <c r="A163" s="27"/>
      <c r="B163" s="34"/>
      <c r="C163" s="29"/>
      <c r="D163" s="29"/>
      <c r="E163" s="29"/>
      <c r="F163" s="52"/>
      <c r="G163" s="48"/>
      <c r="H163" s="48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s="33" customFormat="1" ht="16.5">
      <c r="A164" s="27"/>
      <c r="B164" s="34"/>
      <c r="C164" s="29"/>
      <c r="D164" s="29"/>
      <c r="E164" s="29"/>
      <c r="F164" s="52"/>
      <c r="G164" s="48"/>
      <c r="H164" s="48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 s="33" customFormat="1" ht="16.5">
      <c r="A165" s="27"/>
      <c r="B165" s="34"/>
      <c r="C165" s="29"/>
      <c r="D165" s="29"/>
      <c r="E165" s="29"/>
      <c r="F165" s="52"/>
      <c r="G165" s="48"/>
      <c r="H165" s="48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25" s="33" customFormat="1" ht="16.5">
      <c r="A166" s="27"/>
      <c r="B166" s="34"/>
      <c r="C166" s="29"/>
      <c r="D166" s="29"/>
      <c r="E166" s="29"/>
      <c r="F166" s="52"/>
      <c r="G166" s="48"/>
      <c r="H166" s="48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s="33" customFormat="1" ht="16.5">
      <c r="A167" s="27"/>
      <c r="B167" s="34"/>
      <c r="C167" s="29"/>
      <c r="D167" s="29"/>
      <c r="E167" s="29"/>
      <c r="F167" s="52"/>
      <c r="G167" s="48"/>
      <c r="H167" s="48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 spans="1:25" s="33" customFormat="1" ht="16.5">
      <c r="A168" s="27"/>
      <c r="B168" s="34"/>
      <c r="C168" s="29"/>
      <c r="D168" s="29"/>
      <c r="E168" s="29"/>
      <c r="F168" s="52"/>
      <c r="G168" s="48"/>
      <c r="H168" s="48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1:25" s="33" customFormat="1" ht="16.5">
      <c r="A169" s="27"/>
      <c r="B169" s="34"/>
      <c r="C169" s="29"/>
      <c r="D169" s="29"/>
      <c r="E169" s="29"/>
      <c r="F169" s="52"/>
      <c r="G169" s="48"/>
      <c r="H169" s="48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1:25" s="33" customFormat="1" ht="16.5">
      <c r="A170" s="27"/>
      <c r="B170" s="34"/>
      <c r="C170" s="29"/>
      <c r="D170" s="29"/>
      <c r="E170" s="29"/>
      <c r="F170" s="52"/>
      <c r="G170" s="48"/>
      <c r="H170" s="48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</row>
    <row r="171" spans="1:25" s="33" customFormat="1" ht="16.5">
      <c r="A171" s="27"/>
      <c r="B171" s="34"/>
      <c r="C171" s="29"/>
      <c r="D171" s="29"/>
      <c r="E171" s="29"/>
      <c r="F171" s="52"/>
      <c r="G171" s="48"/>
      <c r="H171" s="48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s="33" customFormat="1" ht="16.5">
      <c r="A172" s="27"/>
      <c r="B172" s="34"/>
      <c r="C172" s="29"/>
      <c r="D172" s="29"/>
      <c r="E172" s="29"/>
      <c r="F172" s="52"/>
      <c r="G172" s="48"/>
      <c r="H172" s="48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</row>
    <row r="173" spans="1:25" s="33" customFormat="1" ht="16.5">
      <c r="A173" s="27"/>
      <c r="B173" s="34"/>
      <c r="C173" s="29"/>
      <c r="D173" s="29"/>
      <c r="E173" s="29"/>
      <c r="F173" s="52"/>
      <c r="G173" s="48"/>
      <c r="H173" s="48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</row>
    <row r="174" spans="1:25" s="33" customFormat="1" ht="16.5">
      <c r="A174" s="27"/>
      <c r="B174" s="34"/>
      <c r="C174" s="29"/>
      <c r="D174" s="29"/>
      <c r="E174" s="29"/>
      <c r="F174" s="52"/>
      <c r="G174" s="48"/>
      <c r="H174" s="48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s="33" customFormat="1" ht="16.5">
      <c r="A175" s="27"/>
      <c r="B175" s="34"/>
      <c r="C175" s="29"/>
      <c r="D175" s="29"/>
      <c r="E175" s="29"/>
      <c r="F175" s="52"/>
      <c r="G175" s="48"/>
      <c r="H175" s="48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s="33" customFormat="1" ht="16.5">
      <c r="A176" s="27"/>
      <c r="B176" s="34"/>
      <c r="C176" s="29"/>
      <c r="D176" s="29"/>
      <c r="E176" s="29"/>
      <c r="F176" s="52"/>
      <c r="G176" s="48"/>
      <c r="H176" s="48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s="33" customFormat="1" ht="16.5">
      <c r="A177" s="27"/>
      <c r="B177" s="34"/>
      <c r="C177" s="29"/>
      <c r="D177" s="29"/>
      <c r="E177" s="29"/>
      <c r="F177" s="52"/>
      <c r="G177" s="48"/>
      <c r="H177" s="48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</row>
    <row r="178" spans="1:25" s="33" customFormat="1" ht="16.5">
      <c r="A178" s="27"/>
      <c r="B178" s="34"/>
      <c r="C178" s="29"/>
      <c r="D178" s="29"/>
      <c r="E178" s="29"/>
      <c r="F178" s="52"/>
      <c r="G178" s="48"/>
      <c r="H178" s="48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 spans="1:25" s="33" customFormat="1" ht="16.5">
      <c r="A179" s="27"/>
      <c r="B179" s="34"/>
      <c r="C179" s="29"/>
      <c r="D179" s="29"/>
      <c r="E179" s="29"/>
      <c r="F179" s="52"/>
      <c r="G179" s="48"/>
      <c r="H179" s="48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 spans="1:25" s="33" customFormat="1" ht="16.5">
      <c r="A180" s="27"/>
      <c r="B180" s="34"/>
      <c r="C180" s="29"/>
      <c r="D180" s="29"/>
      <c r="E180" s="29"/>
      <c r="F180" s="52"/>
      <c r="G180" s="48"/>
      <c r="H180" s="48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s="33" customFormat="1" ht="16.5">
      <c r="A181" s="27"/>
      <c r="B181" s="34"/>
      <c r="C181" s="29"/>
      <c r="D181" s="29"/>
      <c r="E181" s="29"/>
      <c r="F181" s="52"/>
      <c r="G181" s="48"/>
      <c r="H181" s="48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s="33" customFormat="1" ht="16.5">
      <c r="A182" s="27"/>
      <c r="B182" s="34"/>
      <c r="C182" s="29"/>
      <c r="D182" s="29"/>
      <c r="E182" s="29"/>
      <c r="F182" s="52"/>
      <c r="G182" s="48"/>
      <c r="H182" s="48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s="33" customFormat="1" ht="16.5">
      <c r="A183" s="27"/>
      <c r="B183" s="34"/>
      <c r="C183" s="29"/>
      <c r="D183" s="29"/>
      <c r="E183" s="29"/>
      <c r="F183" s="52"/>
      <c r="G183" s="48"/>
      <c r="H183" s="48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s="33" customFormat="1" ht="16.5">
      <c r="A184" s="27"/>
      <c r="B184" s="34"/>
      <c r="C184" s="29"/>
      <c r="D184" s="29"/>
      <c r="E184" s="29"/>
      <c r="F184" s="52"/>
      <c r="G184" s="48"/>
      <c r="H184" s="48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s="33" customFormat="1" ht="16.5">
      <c r="A185" s="27"/>
      <c r="B185" s="34"/>
      <c r="C185" s="29"/>
      <c r="D185" s="29"/>
      <c r="E185" s="29"/>
      <c r="F185" s="52"/>
      <c r="G185" s="48"/>
      <c r="H185" s="48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</row>
    <row r="186" spans="1:25" s="33" customFormat="1" ht="16.5">
      <c r="A186" s="27"/>
      <c r="B186" s="34"/>
      <c r="C186" s="29"/>
      <c r="D186" s="29"/>
      <c r="E186" s="29"/>
      <c r="F186" s="52"/>
      <c r="G186" s="48"/>
      <c r="H186" s="48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1:25" s="33" customFormat="1" ht="16.5">
      <c r="A187" s="27"/>
      <c r="B187" s="34"/>
      <c r="C187" s="29"/>
      <c r="D187" s="29"/>
      <c r="E187" s="29"/>
      <c r="F187" s="52"/>
      <c r="G187" s="48"/>
      <c r="H187" s="48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1:25" s="33" customFormat="1" ht="16.5">
      <c r="A188" s="27"/>
      <c r="B188" s="34"/>
      <c r="C188" s="29"/>
      <c r="D188" s="29"/>
      <c r="E188" s="29"/>
      <c r="F188" s="52"/>
      <c r="G188" s="48"/>
      <c r="H188" s="48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</row>
    <row r="189" spans="1:25" s="33" customFormat="1" ht="16.5">
      <c r="A189" s="27"/>
      <c r="B189" s="34"/>
      <c r="C189" s="29"/>
      <c r="D189" s="29"/>
      <c r="E189" s="29"/>
      <c r="F189" s="52"/>
      <c r="G189" s="48"/>
      <c r="H189" s="48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</row>
    <row r="190" spans="1:25" s="33" customFormat="1" ht="16.5">
      <c r="A190" s="27"/>
      <c r="B190" s="34"/>
      <c r="C190" s="29"/>
      <c r="D190" s="29"/>
      <c r="E190" s="29"/>
      <c r="F190" s="52"/>
      <c r="G190" s="48"/>
      <c r="H190" s="48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</row>
    <row r="191" spans="1:25" s="33" customFormat="1" ht="16.5">
      <c r="A191" s="27"/>
      <c r="B191" s="34"/>
      <c r="C191" s="29"/>
      <c r="D191" s="29"/>
      <c r="E191" s="29"/>
      <c r="F191" s="52"/>
      <c r="G191" s="48"/>
      <c r="H191" s="48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 spans="1:25" s="33" customFormat="1" ht="16.5">
      <c r="A192" s="27"/>
      <c r="B192" s="34"/>
      <c r="C192" s="29"/>
      <c r="D192" s="29"/>
      <c r="E192" s="29"/>
      <c r="F192" s="52"/>
      <c r="G192" s="48"/>
      <c r="H192" s="48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s="33" customFormat="1" ht="16.5">
      <c r="A193" s="27"/>
      <c r="B193" s="34"/>
      <c r="C193" s="29"/>
      <c r="D193" s="29"/>
      <c r="E193" s="29"/>
      <c r="F193" s="52"/>
      <c r="G193" s="48"/>
      <c r="H193" s="48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5" s="33" customFormat="1" ht="16.5">
      <c r="A194" s="27"/>
      <c r="B194" s="34"/>
      <c r="C194" s="29"/>
      <c r="D194" s="29"/>
      <c r="E194" s="29"/>
      <c r="F194" s="52"/>
      <c r="G194" s="48"/>
      <c r="H194" s="48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 spans="1:25" s="33" customFormat="1" ht="16.5">
      <c r="A195" s="27"/>
      <c r="B195" s="34"/>
      <c r="C195" s="29"/>
      <c r="D195" s="29"/>
      <c r="E195" s="29"/>
      <c r="F195" s="52"/>
      <c r="G195" s="48"/>
      <c r="H195" s="48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 spans="1:25" s="33" customFormat="1" ht="16.5">
      <c r="A196" s="27"/>
      <c r="B196" s="34"/>
      <c r="C196" s="29"/>
      <c r="D196" s="29"/>
      <c r="E196" s="29"/>
      <c r="F196" s="52"/>
      <c r="G196" s="48"/>
      <c r="H196" s="48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 spans="1:25" s="33" customFormat="1" ht="16.5">
      <c r="A197" s="27"/>
      <c r="B197" s="34"/>
      <c r="C197" s="29"/>
      <c r="D197" s="29"/>
      <c r="E197" s="29"/>
      <c r="F197" s="52"/>
      <c r="G197" s="48"/>
      <c r="H197" s="48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  <row r="198" spans="1:25" s="33" customFormat="1" ht="16.5">
      <c r="A198" s="27"/>
      <c r="B198" s="34"/>
      <c r="C198" s="29"/>
      <c r="D198" s="29"/>
      <c r="E198" s="29"/>
      <c r="F198" s="52"/>
      <c r="G198" s="48"/>
      <c r="H198" s="48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s="33" customFormat="1" ht="16.5">
      <c r="A199" s="27"/>
      <c r="B199" s="34"/>
      <c r="C199" s="29"/>
      <c r="D199" s="29"/>
      <c r="E199" s="29"/>
      <c r="F199" s="52"/>
      <c r="G199" s="48"/>
      <c r="H199" s="48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5" s="33" customFormat="1" ht="16.5">
      <c r="A200" s="27"/>
      <c r="B200" s="34"/>
      <c r="C200" s="29"/>
      <c r="D200" s="29"/>
      <c r="E200" s="29"/>
      <c r="F200" s="52"/>
      <c r="G200" s="48"/>
      <c r="H200" s="48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 spans="1:25" s="33" customFormat="1" ht="16.5">
      <c r="A201" s="27"/>
      <c r="B201" s="34"/>
      <c r="C201" s="29"/>
      <c r="D201" s="29"/>
      <c r="E201" s="29"/>
      <c r="F201" s="52"/>
      <c r="G201" s="48"/>
      <c r="H201" s="48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 spans="1:25" s="33" customFormat="1" ht="16.5">
      <c r="A202" s="27"/>
      <c r="B202" s="34"/>
      <c r="C202" s="29"/>
      <c r="D202" s="29"/>
      <c r="E202" s="29"/>
      <c r="F202" s="52"/>
      <c r="G202" s="48"/>
      <c r="H202" s="48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 spans="1:25" s="33" customFormat="1" ht="16.5">
      <c r="A203" s="27"/>
      <c r="B203" s="34"/>
      <c r="C203" s="29"/>
      <c r="D203" s="29"/>
      <c r="E203" s="29"/>
      <c r="F203" s="52"/>
      <c r="G203" s="48"/>
      <c r="H203" s="48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1:25" s="33" customFormat="1" ht="16.5">
      <c r="A204" s="27"/>
      <c r="B204" s="34"/>
      <c r="C204" s="29"/>
      <c r="D204" s="29"/>
      <c r="E204" s="29"/>
      <c r="F204" s="52"/>
      <c r="G204" s="48"/>
      <c r="H204" s="48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s="33" customFormat="1" ht="16.5">
      <c r="A205" s="27"/>
      <c r="B205" s="34"/>
      <c r="C205" s="29"/>
      <c r="D205" s="29"/>
      <c r="E205" s="29"/>
      <c r="F205" s="52"/>
      <c r="G205" s="48"/>
      <c r="H205" s="48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5" s="33" customFormat="1" ht="16.5">
      <c r="A206" s="27"/>
      <c r="B206" s="34"/>
      <c r="C206" s="29"/>
      <c r="D206" s="29"/>
      <c r="E206" s="29"/>
      <c r="F206" s="52"/>
      <c r="G206" s="48"/>
      <c r="H206" s="48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</row>
    <row r="207" spans="1:25" s="33" customFormat="1" ht="16.5">
      <c r="A207" s="27"/>
      <c r="B207" s="34"/>
      <c r="C207" s="29"/>
      <c r="D207" s="29"/>
      <c r="E207" s="29"/>
      <c r="F207" s="52"/>
      <c r="G207" s="48"/>
      <c r="H207" s="48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</row>
    <row r="208" spans="1:25" s="33" customFormat="1" ht="16.5">
      <c r="A208" s="27"/>
      <c r="B208" s="34"/>
      <c r="C208" s="29"/>
      <c r="D208" s="29"/>
      <c r="E208" s="29"/>
      <c r="F208" s="52"/>
      <c r="G208" s="48"/>
      <c r="H208" s="48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1:25" s="33" customFormat="1" ht="16.5">
      <c r="A209" s="27"/>
      <c r="B209" s="34"/>
      <c r="C209" s="29"/>
      <c r="D209" s="29"/>
      <c r="E209" s="29"/>
      <c r="F209" s="52"/>
      <c r="G209" s="48"/>
      <c r="H209" s="48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s="33" customFormat="1" ht="16.5">
      <c r="A210" s="27"/>
      <c r="B210" s="34"/>
      <c r="C210" s="29"/>
      <c r="D210" s="29"/>
      <c r="E210" s="29"/>
      <c r="F210" s="52"/>
      <c r="G210" s="48"/>
      <c r="H210" s="48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s="33" customFormat="1" ht="16.5">
      <c r="A211" s="27"/>
      <c r="B211" s="34"/>
      <c r="C211" s="29"/>
      <c r="D211" s="29"/>
      <c r="E211" s="29"/>
      <c r="F211" s="52"/>
      <c r="G211" s="48"/>
      <c r="H211" s="48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5" s="33" customFormat="1" ht="16.5">
      <c r="A212" s="27"/>
      <c r="B212" s="34"/>
      <c r="C212" s="29"/>
      <c r="D212" s="29"/>
      <c r="E212" s="29"/>
      <c r="F212" s="52"/>
      <c r="G212" s="48"/>
      <c r="H212" s="48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</row>
    <row r="213" spans="1:25" s="33" customFormat="1" ht="16.5">
      <c r="A213" s="27"/>
      <c r="B213" s="34"/>
      <c r="C213" s="29"/>
      <c r="D213" s="29"/>
      <c r="E213" s="29"/>
      <c r="F213" s="52"/>
      <c r="G213" s="48"/>
      <c r="H213" s="48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</row>
    <row r="214" spans="1:25" s="33" customFormat="1" ht="16.5">
      <c r="A214" s="27"/>
      <c r="B214" s="34"/>
      <c r="C214" s="29"/>
      <c r="D214" s="29"/>
      <c r="E214" s="29"/>
      <c r="F214" s="52"/>
      <c r="G214" s="48"/>
      <c r="H214" s="48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</row>
    <row r="215" spans="1:25" s="33" customFormat="1" ht="16.5">
      <c r="A215" s="27"/>
      <c r="B215" s="34"/>
      <c r="C215" s="29"/>
      <c r="D215" s="29"/>
      <c r="E215" s="29"/>
      <c r="F215" s="52"/>
      <c r="G215" s="48"/>
      <c r="H215" s="48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 spans="1:25" s="33" customFormat="1" ht="16.5">
      <c r="A216" s="27"/>
      <c r="B216" s="34"/>
      <c r="C216" s="29"/>
      <c r="D216" s="29"/>
      <c r="E216" s="29"/>
      <c r="F216" s="52"/>
      <c r="G216" s="48"/>
      <c r="H216" s="48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s="33" customFormat="1" ht="16.5">
      <c r="A217" s="27"/>
      <c r="B217" s="34"/>
      <c r="C217" s="29"/>
      <c r="D217" s="29"/>
      <c r="E217" s="29"/>
      <c r="F217" s="52"/>
      <c r="G217" s="48"/>
      <c r="H217" s="48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 spans="1:25" s="33" customFormat="1" ht="16.5">
      <c r="A218" s="27"/>
      <c r="B218" s="34"/>
      <c r="C218" s="29"/>
      <c r="D218" s="29"/>
      <c r="E218" s="29"/>
      <c r="F218" s="52"/>
      <c r="G218" s="48"/>
      <c r="H218" s="48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</row>
    <row r="219" spans="1:25" s="33" customFormat="1" ht="16.5">
      <c r="A219" s="27"/>
      <c r="B219" s="34"/>
      <c r="C219" s="29"/>
      <c r="D219" s="29"/>
      <c r="E219" s="29"/>
      <c r="F219" s="52"/>
      <c r="G219" s="48"/>
      <c r="H219" s="48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</row>
    <row r="220" spans="1:25" s="33" customFormat="1" ht="16.5">
      <c r="A220" s="27"/>
      <c r="B220" s="34"/>
      <c r="C220" s="29"/>
      <c r="D220" s="29"/>
      <c r="E220" s="29"/>
      <c r="F220" s="52"/>
      <c r="G220" s="48"/>
      <c r="H220" s="48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 spans="1:25" s="33" customFormat="1" ht="16.5">
      <c r="A221" s="27"/>
      <c r="B221" s="34"/>
      <c r="C221" s="29"/>
      <c r="D221" s="29"/>
      <c r="E221" s="29"/>
      <c r="F221" s="52"/>
      <c r="G221" s="48"/>
      <c r="H221" s="48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1:25" s="33" customFormat="1" ht="16.5">
      <c r="A222" s="27"/>
      <c r="B222" s="34"/>
      <c r="C222" s="29"/>
      <c r="D222" s="29"/>
      <c r="E222" s="29"/>
      <c r="F222" s="52"/>
      <c r="G222" s="48"/>
      <c r="H222" s="48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s="33" customFormat="1" ht="16.5">
      <c r="A223" s="27"/>
      <c r="B223" s="34"/>
      <c r="C223" s="29"/>
      <c r="D223" s="29"/>
      <c r="E223" s="29"/>
      <c r="F223" s="52"/>
      <c r="G223" s="48"/>
      <c r="H223" s="48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</row>
    <row r="224" spans="1:25" s="33" customFormat="1" ht="16.5">
      <c r="A224" s="27"/>
      <c r="B224" s="34"/>
      <c r="C224" s="29"/>
      <c r="D224" s="29"/>
      <c r="E224" s="29"/>
      <c r="F224" s="52"/>
      <c r="G224" s="48"/>
      <c r="H224" s="48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</row>
    <row r="225" spans="1:25" s="33" customFormat="1" ht="16.5">
      <c r="A225" s="27"/>
      <c r="B225" s="34"/>
      <c r="C225" s="29"/>
      <c r="D225" s="29"/>
      <c r="E225" s="29"/>
      <c r="F225" s="52"/>
      <c r="G225" s="48"/>
      <c r="H225" s="48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 s="33" customFormat="1" ht="16.5">
      <c r="A226" s="27"/>
      <c r="B226" s="34"/>
      <c r="C226" s="29"/>
      <c r="D226" s="29"/>
      <c r="E226" s="29"/>
      <c r="F226" s="52"/>
      <c r="G226" s="48"/>
      <c r="H226" s="48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</row>
    <row r="227" spans="1:25" s="33" customFormat="1" ht="16.5">
      <c r="A227" s="27"/>
      <c r="B227" s="34"/>
      <c r="C227" s="29"/>
      <c r="D227" s="29"/>
      <c r="E227" s="29"/>
      <c r="F227" s="52"/>
      <c r="G227" s="48"/>
      <c r="H227" s="48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</row>
    <row r="228" spans="1:25" s="33" customFormat="1" ht="16.5">
      <c r="A228" s="27"/>
      <c r="B228" s="34"/>
      <c r="C228" s="29"/>
      <c r="D228" s="29"/>
      <c r="E228" s="29"/>
      <c r="F228" s="52"/>
      <c r="G228" s="48"/>
      <c r="H228" s="48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</row>
    <row r="229" spans="1:25" s="33" customFormat="1" ht="16.5">
      <c r="A229" s="27"/>
      <c r="B229" s="34"/>
      <c r="C229" s="29"/>
      <c r="D229" s="29"/>
      <c r="E229" s="29"/>
      <c r="F229" s="52"/>
      <c r="G229" s="48"/>
      <c r="H229" s="48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</row>
    <row r="230" spans="1:25" s="33" customFormat="1" ht="16.5">
      <c r="A230" s="27"/>
      <c r="B230" s="34"/>
      <c r="C230" s="29"/>
      <c r="D230" s="29"/>
      <c r="E230" s="29"/>
      <c r="F230" s="52"/>
      <c r="G230" s="48"/>
      <c r="H230" s="48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 spans="1:25" s="33" customFormat="1" ht="16.5">
      <c r="A231" s="27"/>
      <c r="B231" s="34"/>
      <c r="C231" s="29"/>
      <c r="D231" s="29"/>
      <c r="E231" s="29"/>
      <c r="F231" s="52"/>
      <c r="G231" s="48"/>
      <c r="H231" s="48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</row>
    <row r="232" spans="1:25" s="33" customFormat="1" ht="16.5">
      <c r="A232" s="27"/>
      <c r="B232" s="34"/>
      <c r="C232" s="29"/>
      <c r="D232" s="29"/>
      <c r="E232" s="29"/>
      <c r="F232" s="52"/>
      <c r="G232" s="48"/>
      <c r="H232" s="48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</row>
    <row r="233" spans="1:25" s="33" customFormat="1" ht="16.5">
      <c r="A233" s="27"/>
      <c r="B233" s="34"/>
      <c r="C233" s="29"/>
      <c r="D233" s="29"/>
      <c r="E233" s="29"/>
      <c r="F233" s="52"/>
      <c r="G233" s="48"/>
      <c r="H233" s="48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</row>
    <row r="234" spans="1:25" s="33" customFormat="1" ht="16.5">
      <c r="A234" s="27"/>
      <c r="B234" s="34"/>
      <c r="C234" s="29"/>
      <c r="D234" s="29"/>
      <c r="E234" s="29"/>
      <c r="F234" s="52"/>
      <c r="G234" s="48"/>
      <c r="H234" s="48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</row>
    <row r="235" spans="1:25" s="33" customFormat="1" ht="16.5">
      <c r="A235" s="27"/>
      <c r="B235" s="34"/>
      <c r="C235" s="29"/>
      <c r="D235" s="29"/>
      <c r="E235" s="29"/>
      <c r="F235" s="52"/>
      <c r="G235" s="48"/>
      <c r="H235" s="48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</row>
    <row r="236" spans="1:25" s="33" customFormat="1" ht="16.5">
      <c r="A236" s="27"/>
      <c r="B236" s="34"/>
      <c r="C236" s="29"/>
      <c r="D236" s="29"/>
      <c r="E236" s="29"/>
      <c r="F236" s="52"/>
      <c r="G236" s="48"/>
      <c r="H236" s="48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</row>
    <row r="237" spans="1:25" s="33" customFormat="1" ht="16.5">
      <c r="A237" s="27"/>
      <c r="B237" s="34"/>
      <c r="C237" s="29"/>
      <c r="D237" s="29"/>
      <c r="E237" s="29"/>
      <c r="F237" s="52"/>
      <c r="G237" s="48"/>
      <c r="H237" s="48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</row>
    <row r="238" spans="1:25" s="33" customFormat="1" ht="16.5">
      <c r="A238" s="27"/>
      <c r="B238" s="34"/>
      <c r="C238" s="29"/>
      <c r="D238" s="29"/>
      <c r="E238" s="29"/>
      <c r="F238" s="52"/>
      <c r="G238" s="48"/>
      <c r="H238" s="48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1:25" s="33" customFormat="1" ht="16.5">
      <c r="A239" s="27"/>
      <c r="B239" s="34"/>
      <c r="C239" s="29"/>
      <c r="D239" s="29"/>
      <c r="E239" s="29"/>
      <c r="F239" s="52"/>
      <c r="G239" s="48"/>
      <c r="H239" s="48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 spans="1:25" s="33" customFormat="1" ht="16.5">
      <c r="A240" s="27"/>
      <c r="B240" s="34"/>
      <c r="C240" s="29"/>
      <c r="D240" s="29"/>
      <c r="E240" s="29"/>
      <c r="F240" s="52"/>
      <c r="G240" s="48"/>
      <c r="H240" s="48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</row>
    <row r="241" spans="1:25" s="33" customFormat="1" ht="16.5">
      <c r="A241" s="27"/>
      <c r="B241" s="34"/>
      <c r="C241" s="29"/>
      <c r="D241" s="29"/>
      <c r="E241" s="29"/>
      <c r="F241" s="52"/>
      <c r="G241" s="48"/>
      <c r="H241" s="48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</row>
    <row r="242" spans="1:25" s="33" customFormat="1" ht="16.5">
      <c r="A242" s="27"/>
      <c r="B242" s="34"/>
      <c r="C242" s="29"/>
      <c r="D242" s="29"/>
      <c r="E242" s="29"/>
      <c r="F242" s="52"/>
      <c r="G242" s="48"/>
      <c r="H242" s="48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</row>
    <row r="243" spans="1:25" s="33" customFormat="1" ht="16.5">
      <c r="A243" s="27"/>
      <c r="B243" s="34"/>
      <c r="C243" s="29"/>
      <c r="D243" s="29"/>
      <c r="E243" s="29"/>
      <c r="F243" s="52"/>
      <c r="G243" s="48"/>
      <c r="H243" s="48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 spans="1:25" s="33" customFormat="1" ht="16.5">
      <c r="A244" s="27"/>
      <c r="B244" s="34"/>
      <c r="C244" s="29"/>
      <c r="D244" s="29"/>
      <c r="E244" s="29"/>
      <c r="F244" s="52"/>
      <c r="G244" s="48"/>
      <c r="H244" s="48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 spans="1:25" s="33" customFormat="1" ht="16.5">
      <c r="A245" s="27"/>
      <c r="B245" s="34"/>
      <c r="C245" s="29"/>
      <c r="D245" s="29"/>
      <c r="E245" s="29"/>
      <c r="F245" s="52"/>
      <c r="G245" s="48"/>
      <c r="H245" s="48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 spans="1:25" s="33" customFormat="1" ht="16.5">
      <c r="A246" s="27"/>
      <c r="B246" s="34"/>
      <c r="C246" s="29"/>
      <c r="D246" s="29"/>
      <c r="E246" s="29"/>
      <c r="F246" s="52"/>
      <c r="G246" s="48"/>
      <c r="H246" s="48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 spans="1:25" s="33" customFormat="1" ht="16.5">
      <c r="A247" s="27"/>
      <c r="B247" s="34"/>
      <c r="C247" s="29"/>
      <c r="D247" s="29"/>
      <c r="E247" s="29"/>
      <c r="F247" s="52"/>
      <c r="G247" s="48"/>
      <c r="H247" s="48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 spans="1:25" s="33" customFormat="1" ht="16.5">
      <c r="A248" s="27"/>
      <c r="B248" s="34"/>
      <c r="C248" s="29"/>
      <c r="D248" s="29"/>
      <c r="E248" s="29"/>
      <c r="F248" s="52"/>
      <c r="G248" s="48"/>
      <c r="H248" s="48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 s="33" customFormat="1" ht="16.5">
      <c r="A249" s="27"/>
      <c r="B249" s="34"/>
      <c r="C249" s="29"/>
      <c r="D249" s="29"/>
      <c r="E249" s="29"/>
      <c r="F249" s="52"/>
      <c r="G249" s="48"/>
      <c r="H249" s="48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</row>
    <row r="250" spans="1:25" s="33" customFormat="1" ht="16.5">
      <c r="A250" s="27"/>
      <c r="B250" s="34"/>
      <c r="C250" s="29"/>
      <c r="D250" s="29"/>
      <c r="E250" s="29"/>
      <c r="F250" s="52"/>
      <c r="G250" s="48"/>
      <c r="H250" s="48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s="33" customFormat="1" ht="16.5">
      <c r="A251" s="27"/>
      <c r="B251" s="34"/>
      <c r="C251" s="29"/>
      <c r="D251" s="29"/>
      <c r="E251" s="29"/>
      <c r="F251" s="52"/>
      <c r="G251" s="48"/>
      <c r="H251" s="48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1:25" s="33" customFormat="1" ht="16.5">
      <c r="A252" s="27"/>
      <c r="B252" s="34"/>
      <c r="C252" s="29"/>
      <c r="D252" s="29"/>
      <c r="E252" s="29"/>
      <c r="F252" s="52"/>
      <c r="G252" s="48"/>
      <c r="H252" s="48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</row>
    <row r="253" spans="1:25" s="33" customFormat="1" ht="16.5">
      <c r="A253" s="27"/>
      <c r="B253" s="34"/>
      <c r="C253" s="29"/>
      <c r="D253" s="29"/>
      <c r="E253" s="29"/>
      <c r="F253" s="52"/>
      <c r="G253" s="48"/>
      <c r="H253" s="48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</row>
    <row r="254" spans="1:25" s="33" customFormat="1" ht="16.5">
      <c r="A254" s="27"/>
      <c r="B254" s="34"/>
      <c r="C254" s="29"/>
      <c r="D254" s="29"/>
      <c r="E254" s="29"/>
      <c r="F254" s="52"/>
      <c r="G254" s="48"/>
      <c r="H254" s="48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 spans="1:25" s="33" customFormat="1" ht="16.5">
      <c r="A255" s="27"/>
      <c r="B255" s="34"/>
      <c r="C255" s="29"/>
      <c r="D255" s="29"/>
      <c r="E255" s="29"/>
      <c r="F255" s="52"/>
      <c r="G255" s="48"/>
      <c r="H255" s="48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s="33" customFormat="1" ht="16.5">
      <c r="A256" s="27"/>
      <c r="B256" s="34"/>
      <c r="C256" s="29"/>
      <c r="D256" s="29"/>
      <c r="E256" s="29"/>
      <c r="F256" s="52"/>
      <c r="G256" s="48"/>
      <c r="H256" s="48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s="33" customFormat="1" ht="16.5">
      <c r="A257" s="27"/>
      <c r="B257" s="34"/>
      <c r="C257" s="29"/>
      <c r="D257" s="29"/>
      <c r="E257" s="29"/>
      <c r="F257" s="52"/>
      <c r="G257" s="48"/>
      <c r="H257" s="48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 spans="1:25" s="33" customFormat="1" ht="16.5">
      <c r="A258" s="27"/>
      <c r="B258" s="34"/>
      <c r="C258" s="29"/>
      <c r="D258" s="29"/>
      <c r="E258" s="29"/>
      <c r="F258" s="52"/>
      <c r="G258" s="48"/>
      <c r="H258" s="48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1:25" s="33" customFormat="1" ht="16.5">
      <c r="A259" s="27"/>
      <c r="B259" s="34"/>
      <c r="C259" s="29"/>
      <c r="D259" s="29"/>
      <c r="E259" s="29"/>
      <c r="F259" s="52"/>
      <c r="G259" s="48"/>
      <c r="H259" s="48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s="33" customFormat="1" ht="16.5">
      <c r="A260" s="27"/>
      <c r="B260" s="34"/>
      <c r="C260" s="29"/>
      <c r="D260" s="29"/>
      <c r="E260" s="29"/>
      <c r="F260" s="52"/>
      <c r="G260" s="48"/>
      <c r="H260" s="48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1:25" s="33" customFormat="1" ht="16.5">
      <c r="A261" s="27"/>
      <c r="B261" s="34"/>
      <c r="C261" s="29"/>
      <c r="D261" s="29"/>
      <c r="E261" s="29"/>
      <c r="F261" s="52"/>
      <c r="G261" s="48"/>
      <c r="H261" s="48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 spans="1:25" s="33" customFormat="1" ht="16.5">
      <c r="A262" s="27"/>
      <c r="B262" s="34"/>
      <c r="C262" s="29"/>
      <c r="D262" s="29"/>
      <c r="E262" s="29"/>
      <c r="F262" s="52"/>
      <c r="G262" s="48"/>
      <c r="H262" s="48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1:25" s="33" customFormat="1" ht="16.5">
      <c r="A263" s="27"/>
      <c r="B263" s="34"/>
      <c r="C263" s="29"/>
      <c r="D263" s="29"/>
      <c r="E263" s="29"/>
      <c r="F263" s="52"/>
      <c r="G263" s="48"/>
      <c r="H263" s="48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 spans="1:25" s="33" customFormat="1" ht="16.5">
      <c r="A264" s="27"/>
      <c r="B264" s="34"/>
      <c r="C264" s="29"/>
      <c r="D264" s="29"/>
      <c r="E264" s="29"/>
      <c r="F264" s="52"/>
      <c r="G264" s="48"/>
      <c r="H264" s="48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 spans="1:25" s="33" customFormat="1" ht="16.5">
      <c r="A265" s="27"/>
      <c r="B265" s="34"/>
      <c r="C265" s="29"/>
      <c r="D265" s="29"/>
      <c r="E265" s="29"/>
      <c r="F265" s="52"/>
      <c r="G265" s="48"/>
      <c r="H265" s="48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 spans="1:25" s="33" customFormat="1" ht="16.5">
      <c r="A266" s="27"/>
      <c r="B266" s="34"/>
      <c r="C266" s="29"/>
      <c r="D266" s="29"/>
      <c r="E266" s="29"/>
      <c r="F266" s="52"/>
      <c r="G266" s="48"/>
      <c r="H266" s="48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1:25" s="33" customFormat="1" ht="16.5">
      <c r="A267" s="27"/>
      <c r="B267" s="34"/>
      <c r="C267" s="29"/>
      <c r="D267" s="29"/>
      <c r="E267" s="29"/>
      <c r="F267" s="52"/>
      <c r="G267" s="48"/>
      <c r="H267" s="48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 spans="1:25" s="33" customFormat="1" ht="16.5">
      <c r="A268" s="27"/>
      <c r="B268" s="34"/>
      <c r="C268" s="29"/>
      <c r="D268" s="29"/>
      <c r="E268" s="29"/>
      <c r="F268" s="52"/>
      <c r="G268" s="48"/>
      <c r="H268" s="48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 spans="1:25" s="33" customFormat="1" ht="16.5">
      <c r="A269" s="27"/>
      <c r="B269" s="34"/>
      <c r="C269" s="29"/>
      <c r="D269" s="29"/>
      <c r="E269" s="29"/>
      <c r="F269" s="52"/>
      <c r="G269" s="48"/>
      <c r="H269" s="48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 spans="1:25" s="33" customFormat="1" ht="16.5">
      <c r="A270" s="27"/>
      <c r="B270" s="34"/>
      <c r="C270" s="29"/>
      <c r="D270" s="29"/>
      <c r="E270" s="29"/>
      <c r="F270" s="52"/>
      <c r="G270" s="48"/>
      <c r="H270" s="48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 spans="1:25" s="33" customFormat="1" ht="16.5">
      <c r="A271" s="27"/>
      <c r="B271" s="34"/>
      <c r="C271" s="29"/>
      <c r="D271" s="29"/>
      <c r="E271" s="29"/>
      <c r="F271" s="52"/>
      <c r="G271" s="48"/>
      <c r="H271" s="48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 spans="1:25" s="33" customFormat="1" ht="16.5">
      <c r="A272" s="27"/>
      <c r="B272" s="34"/>
      <c r="C272" s="29"/>
      <c r="D272" s="29"/>
      <c r="E272" s="29"/>
      <c r="F272" s="52"/>
      <c r="G272" s="48"/>
      <c r="H272" s="48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 spans="1:25" s="33" customFormat="1" ht="16.5">
      <c r="A273" s="27"/>
      <c r="B273" s="34"/>
      <c r="C273" s="29"/>
      <c r="D273" s="29"/>
      <c r="E273" s="29"/>
      <c r="F273" s="52"/>
      <c r="G273" s="48"/>
      <c r="H273" s="48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1:25" s="33" customFormat="1" ht="16.5">
      <c r="A274" s="27"/>
      <c r="B274" s="34"/>
      <c r="C274" s="29"/>
      <c r="D274" s="29"/>
      <c r="E274" s="29"/>
      <c r="F274" s="52"/>
      <c r="G274" s="48"/>
      <c r="H274" s="48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 spans="1:25" s="33" customFormat="1" ht="16.5">
      <c r="A275" s="27"/>
      <c r="B275" s="34"/>
      <c r="C275" s="29"/>
      <c r="D275" s="29"/>
      <c r="E275" s="29"/>
      <c r="F275" s="52"/>
      <c r="G275" s="48"/>
      <c r="H275" s="48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 spans="1:25" s="33" customFormat="1" ht="16.5">
      <c r="A276" s="27"/>
      <c r="B276" s="34"/>
      <c r="C276" s="29"/>
      <c r="D276" s="29"/>
      <c r="E276" s="29"/>
      <c r="F276" s="52"/>
      <c r="G276" s="48"/>
      <c r="H276" s="48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 spans="1:25" s="33" customFormat="1" ht="16.5">
      <c r="A277" s="27"/>
      <c r="B277" s="34"/>
      <c r="C277" s="29"/>
      <c r="D277" s="29"/>
      <c r="E277" s="29"/>
      <c r="F277" s="52"/>
      <c r="G277" s="48"/>
      <c r="H277" s="48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 spans="1:25" s="33" customFormat="1" ht="16.5">
      <c r="A278" s="27"/>
      <c r="B278" s="34"/>
      <c r="C278" s="29"/>
      <c r="D278" s="29"/>
      <c r="E278" s="29"/>
      <c r="F278" s="52"/>
      <c r="G278" s="48"/>
      <c r="H278" s="48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 spans="1:25" s="33" customFormat="1" ht="16.5">
      <c r="A279" s="27"/>
      <c r="B279" s="34"/>
      <c r="C279" s="29"/>
      <c r="D279" s="29"/>
      <c r="E279" s="29"/>
      <c r="F279" s="52"/>
      <c r="G279" s="48"/>
      <c r="H279" s="48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 spans="1:25" s="33" customFormat="1" ht="16.5">
      <c r="A280" s="27"/>
      <c r="B280" s="34"/>
      <c r="C280" s="29"/>
      <c r="D280" s="29"/>
      <c r="E280" s="29"/>
      <c r="F280" s="52"/>
      <c r="G280" s="48"/>
      <c r="H280" s="48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</sheetData>
  <sheetProtection/>
  <mergeCells count="4">
    <mergeCell ref="C10:E10"/>
    <mergeCell ref="F10:H10"/>
    <mergeCell ref="C105:E105"/>
    <mergeCell ref="F105:H105"/>
  </mergeCells>
  <printOptions/>
  <pageMargins left="0.75" right="0.75" top="0.64" bottom="0.61" header="0.5" footer="0.5"/>
  <pageSetup fitToHeight="0" fitToWidth="1" horizontalDpi="600" verticalDpi="600" orientation="landscape" scale="78" r:id="rId1"/>
  <headerFooter alignWithMargins="0">
    <oddHeader>&amp;C&amp;F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0"/>
  <sheetViews>
    <sheetView zoomScale="80" zoomScaleNormal="80" zoomScalePageLayoutView="0" workbookViewId="0" topLeftCell="A1">
      <pane xSplit="1" ySplit="13" topLeftCell="B9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5" sqref="A125"/>
    </sheetView>
  </sheetViews>
  <sheetFormatPr defaultColWidth="9.140625" defaultRowHeight="12.75"/>
  <cols>
    <col min="1" max="1" width="56.57421875" style="38" customWidth="1"/>
    <col min="2" max="2" width="6.7109375" style="39" bestFit="1" customWidth="1"/>
    <col min="3" max="3" width="9.28125" style="52" hidden="1" customWidth="1"/>
    <col min="4" max="5" width="9.28125" style="48" hidden="1" customWidth="1"/>
    <col min="6" max="6" width="11.8515625" style="52" customWidth="1"/>
    <col min="7" max="8" width="11.8515625" style="48" customWidth="1"/>
    <col min="9" max="10" width="24.00390625" style="27" customWidth="1"/>
    <col min="11" max="16384" width="9.140625" style="27" customWidth="1"/>
  </cols>
  <sheetData>
    <row r="1" spans="1:5" ht="23.25">
      <c r="A1" s="60" t="s">
        <v>134</v>
      </c>
      <c r="B1" s="36"/>
      <c r="C1" s="32"/>
      <c r="D1" s="32"/>
      <c r="E1" s="32"/>
    </row>
    <row r="2" spans="1:5" ht="16.5">
      <c r="A2" s="2" t="s">
        <v>147</v>
      </c>
      <c r="B2" s="51"/>
      <c r="C2" s="32"/>
      <c r="D2" s="32"/>
      <c r="E2" s="32"/>
    </row>
    <row r="3" spans="1:5" ht="16.5">
      <c r="A3" s="2" t="s">
        <v>150</v>
      </c>
      <c r="B3" s="51"/>
      <c r="C3" s="32"/>
      <c r="D3" s="32"/>
      <c r="E3" s="32"/>
    </row>
    <row r="4" spans="1:5" ht="16.5">
      <c r="A4" s="2"/>
      <c r="B4" s="51"/>
      <c r="C4" s="32"/>
      <c r="D4" s="32"/>
      <c r="E4" s="32"/>
    </row>
    <row r="5" spans="1:5" ht="16.5">
      <c r="A5" s="2" t="s">
        <v>149</v>
      </c>
      <c r="B5" s="51"/>
      <c r="C5" s="32"/>
      <c r="D5" s="32"/>
      <c r="E5" s="32"/>
    </row>
    <row r="6" spans="1:5" ht="16.5">
      <c r="A6" s="2" t="s">
        <v>144</v>
      </c>
      <c r="B6" s="51"/>
      <c r="C6" s="32"/>
      <c r="D6" s="32"/>
      <c r="E6" s="32"/>
    </row>
    <row r="7" spans="1:5" ht="16.5">
      <c r="A7" s="2" t="s">
        <v>145</v>
      </c>
      <c r="B7" s="51"/>
      <c r="C7" s="32"/>
      <c r="D7" s="32"/>
      <c r="E7" s="32"/>
    </row>
    <row r="8" spans="1:5" ht="16.5">
      <c r="A8" s="2"/>
      <c r="B8" s="51"/>
      <c r="C8" s="32"/>
      <c r="D8" s="32"/>
      <c r="E8" s="32"/>
    </row>
    <row r="9" spans="1:5" ht="16.5">
      <c r="A9" s="40"/>
      <c r="B9" s="51"/>
      <c r="C9" s="32"/>
      <c r="D9" s="32"/>
      <c r="E9" s="32"/>
    </row>
    <row r="10" spans="1:2" ht="16.5">
      <c r="A10" s="50" t="s">
        <v>139</v>
      </c>
      <c r="B10" s="51"/>
    </row>
    <row r="11" spans="1:10" s="28" customFormat="1" ht="16.5" customHeight="1">
      <c r="A11" s="49" t="s">
        <v>103</v>
      </c>
      <c r="B11" s="49" t="s">
        <v>41</v>
      </c>
      <c r="C11" s="187" t="s">
        <v>120</v>
      </c>
      <c r="D11" s="188"/>
      <c r="E11" s="189"/>
      <c r="F11" s="187" t="s">
        <v>136</v>
      </c>
      <c r="G11" s="188"/>
      <c r="H11" s="189"/>
      <c r="I11" s="190" t="s">
        <v>42</v>
      </c>
      <c r="J11" s="191" t="s">
        <v>43</v>
      </c>
    </row>
    <row r="12" spans="1:10" s="48" customFormat="1" ht="18" customHeight="1">
      <c r="A12" s="47" t="s">
        <v>2</v>
      </c>
      <c r="B12" s="47"/>
      <c r="C12" s="47" t="s">
        <v>3</v>
      </c>
      <c r="D12" s="47" t="s">
        <v>4</v>
      </c>
      <c r="E12" s="47" t="s">
        <v>5</v>
      </c>
      <c r="F12" s="47" t="s">
        <v>3</v>
      </c>
      <c r="G12" s="47" t="s">
        <v>4</v>
      </c>
      <c r="H12" s="47" t="s">
        <v>5</v>
      </c>
      <c r="I12" s="190"/>
      <c r="J12" s="191"/>
    </row>
    <row r="13" spans="1:10" s="48" customFormat="1" ht="12.75">
      <c r="A13" s="47" t="s">
        <v>104</v>
      </c>
      <c r="B13" s="47"/>
      <c r="C13" s="47" t="s">
        <v>7</v>
      </c>
      <c r="D13" s="47" t="s">
        <v>3</v>
      </c>
      <c r="E13" s="47" t="s">
        <v>8</v>
      </c>
      <c r="F13" s="47" t="s">
        <v>7</v>
      </c>
      <c r="G13" s="47" t="s">
        <v>3</v>
      </c>
      <c r="H13" s="47" t="s">
        <v>8</v>
      </c>
      <c r="I13" s="190"/>
      <c r="J13" s="191"/>
    </row>
    <row r="14" spans="1:10" s="29" customFormat="1" ht="16.5">
      <c r="A14" s="41" t="s">
        <v>53</v>
      </c>
      <c r="B14" s="42">
        <v>2</v>
      </c>
      <c r="C14" s="53">
        <v>1140</v>
      </c>
      <c r="D14" s="53">
        <v>1595.5</v>
      </c>
      <c r="E14" s="53">
        <v>2234</v>
      </c>
      <c r="F14" s="53" t="str">
        <f>IF($I14="x","purchased",C14-$J14)</f>
        <v>purchased</v>
      </c>
      <c r="G14" s="53" t="str">
        <f>IF($I14="x","purchased",D14-$J14)</f>
        <v>purchased</v>
      </c>
      <c r="H14" s="53" t="str">
        <f>IF($I14="x","purchased",E14-$J14)</f>
        <v>purchased</v>
      </c>
      <c r="I14" s="58" t="s">
        <v>189</v>
      </c>
      <c r="J14" s="59"/>
    </row>
    <row r="15" spans="1:10" s="29" customFormat="1" ht="16.5">
      <c r="A15" s="41" t="s">
        <v>18</v>
      </c>
      <c r="B15" s="42">
        <v>2</v>
      </c>
      <c r="C15" s="53">
        <v>2565</v>
      </c>
      <c r="D15" s="53">
        <v>3592.5</v>
      </c>
      <c r="E15" s="53">
        <v>5029.5</v>
      </c>
      <c r="F15" s="53" t="str">
        <f aca="true" t="shared" si="0" ref="F15:F79">IF($I15="x","purchased",C15-$J15)</f>
        <v>purchased</v>
      </c>
      <c r="G15" s="53" t="str">
        <f aca="true" t="shared" si="1" ref="G15:G79">IF($I15="x","purchased",D15-$J15)</f>
        <v>purchased</v>
      </c>
      <c r="H15" s="53" t="str">
        <f aca="true" t="shared" si="2" ref="H15:H79">IF($I15="x","purchased",E15-$J15)</f>
        <v>purchased</v>
      </c>
      <c r="I15" s="58" t="s">
        <v>189</v>
      </c>
      <c r="J15" s="59"/>
    </row>
    <row r="16" spans="1:10" s="29" customFormat="1" ht="16.5">
      <c r="A16" s="44" t="s">
        <v>54</v>
      </c>
      <c r="B16" s="42">
        <v>2</v>
      </c>
      <c r="C16" s="53">
        <v>1637.5</v>
      </c>
      <c r="D16" s="53">
        <v>2292.5</v>
      </c>
      <c r="E16" s="53">
        <v>3210</v>
      </c>
      <c r="F16" s="53" t="str">
        <f t="shared" si="0"/>
        <v>purchased</v>
      </c>
      <c r="G16" s="53" t="str">
        <f t="shared" si="1"/>
        <v>purchased</v>
      </c>
      <c r="H16" s="53" t="str">
        <f t="shared" si="2"/>
        <v>purchased</v>
      </c>
      <c r="I16" s="58" t="s">
        <v>189</v>
      </c>
      <c r="J16" s="59"/>
    </row>
    <row r="17" spans="1:10" s="29" customFormat="1" ht="16.5">
      <c r="A17" s="41" t="s">
        <v>55</v>
      </c>
      <c r="B17" s="42">
        <v>2</v>
      </c>
      <c r="C17" s="53">
        <v>232</v>
      </c>
      <c r="D17" s="53">
        <v>695</v>
      </c>
      <c r="E17" s="53">
        <v>1389.5</v>
      </c>
      <c r="F17" s="53" t="str">
        <f t="shared" si="0"/>
        <v>purchased</v>
      </c>
      <c r="G17" s="53" t="str">
        <f t="shared" si="1"/>
        <v>purchased</v>
      </c>
      <c r="H17" s="53" t="str">
        <f t="shared" si="2"/>
        <v>purchased</v>
      </c>
      <c r="I17" s="58" t="s">
        <v>189</v>
      </c>
      <c r="J17" s="59"/>
    </row>
    <row r="18" spans="1:10" s="30" customFormat="1" ht="16.5">
      <c r="A18" s="44" t="s">
        <v>56</v>
      </c>
      <c r="B18" s="42">
        <v>2</v>
      </c>
      <c r="C18" s="53">
        <v>232</v>
      </c>
      <c r="D18" s="53">
        <v>695</v>
      </c>
      <c r="E18" s="53">
        <v>1389.5</v>
      </c>
      <c r="F18" s="53" t="str">
        <f t="shared" si="0"/>
        <v>purchased</v>
      </c>
      <c r="G18" s="53" t="str">
        <f t="shared" si="1"/>
        <v>purchased</v>
      </c>
      <c r="H18" s="53" t="str">
        <f t="shared" si="2"/>
        <v>purchased</v>
      </c>
      <c r="I18" s="58" t="s">
        <v>189</v>
      </c>
      <c r="J18" s="59"/>
    </row>
    <row r="19" spans="1:10" s="30" customFormat="1" ht="16.5">
      <c r="A19" s="44" t="s">
        <v>124</v>
      </c>
      <c r="B19" s="42">
        <v>1</v>
      </c>
      <c r="C19" s="53">
        <v>5324.9</v>
      </c>
      <c r="D19" s="53">
        <v>7454.299999999999</v>
      </c>
      <c r="E19" s="53">
        <v>10649.099999999999</v>
      </c>
      <c r="F19" s="53">
        <f>IF($I19="x","purchased",C19-$J19)</f>
        <v>5324.9</v>
      </c>
      <c r="G19" s="53">
        <f>IF($I19="x","purchased",D19-$J19)</f>
        <v>7454.299999999999</v>
      </c>
      <c r="H19" s="53">
        <f>IF($I19="x","purchased",E19-$J19)</f>
        <v>10649.099999999999</v>
      </c>
      <c r="I19" s="58"/>
      <c r="J19" s="59"/>
    </row>
    <row r="20" spans="1:10" s="29" customFormat="1" ht="16.5">
      <c r="A20" s="45" t="s">
        <v>57</v>
      </c>
      <c r="B20" s="42">
        <v>2</v>
      </c>
      <c r="C20" s="53">
        <v>232</v>
      </c>
      <c r="D20" s="53">
        <v>695</v>
      </c>
      <c r="E20" s="53">
        <v>1389.5</v>
      </c>
      <c r="F20" s="53">
        <f t="shared" si="0"/>
        <v>232</v>
      </c>
      <c r="G20" s="53">
        <f t="shared" si="1"/>
        <v>695</v>
      </c>
      <c r="H20" s="53">
        <f t="shared" si="2"/>
        <v>1389.5</v>
      </c>
      <c r="I20" s="58"/>
      <c r="J20" s="59"/>
    </row>
    <row r="21" spans="1:10" s="29" customFormat="1" ht="16.5">
      <c r="A21" s="46" t="s">
        <v>20</v>
      </c>
      <c r="B21" s="42">
        <v>2</v>
      </c>
      <c r="C21" s="53">
        <v>232</v>
      </c>
      <c r="D21" s="53">
        <v>695</v>
      </c>
      <c r="E21" s="53">
        <v>1389.5</v>
      </c>
      <c r="F21" s="53">
        <f t="shared" si="0"/>
        <v>232</v>
      </c>
      <c r="G21" s="53">
        <f t="shared" si="1"/>
        <v>695</v>
      </c>
      <c r="H21" s="53">
        <f t="shared" si="2"/>
        <v>1389.5</v>
      </c>
      <c r="I21" s="58"/>
      <c r="J21" s="59"/>
    </row>
    <row r="22" spans="1:10" s="29" customFormat="1" ht="16.5">
      <c r="A22" s="44" t="s">
        <v>32</v>
      </c>
      <c r="B22" s="42">
        <v>2</v>
      </c>
      <c r="C22" s="53">
        <v>1263</v>
      </c>
      <c r="D22" s="53">
        <v>1768</v>
      </c>
      <c r="E22" s="53">
        <v>2525.5</v>
      </c>
      <c r="F22" s="53">
        <f t="shared" si="0"/>
        <v>1263</v>
      </c>
      <c r="G22" s="53">
        <f t="shared" si="1"/>
        <v>1768</v>
      </c>
      <c r="H22" s="53">
        <f t="shared" si="2"/>
        <v>2525.5</v>
      </c>
      <c r="I22" s="58"/>
      <c r="J22" s="59"/>
    </row>
    <row r="23" spans="1:10" s="29" customFormat="1" ht="16.5">
      <c r="A23" s="44" t="s">
        <v>105</v>
      </c>
      <c r="B23" s="42">
        <v>2</v>
      </c>
      <c r="C23" s="53">
        <v>833</v>
      </c>
      <c r="D23" s="53">
        <v>1167</v>
      </c>
      <c r="E23" s="53">
        <v>1635.5</v>
      </c>
      <c r="F23" s="53">
        <f t="shared" si="0"/>
        <v>833</v>
      </c>
      <c r="G23" s="53">
        <f t="shared" si="1"/>
        <v>1167</v>
      </c>
      <c r="H23" s="53">
        <f t="shared" si="2"/>
        <v>1635.5</v>
      </c>
      <c r="I23" s="58"/>
      <c r="J23" s="59"/>
    </row>
    <row r="24" spans="1:10" s="29" customFormat="1" ht="16.5">
      <c r="A24" s="44" t="s">
        <v>58</v>
      </c>
      <c r="B24" s="42">
        <v>1</v>
      </c>
      <c r="C24" s="53">
        <v>6752.9</v>
      </c>
      <c r="D24" s="53">
        <v>9454.199999999999</v>
      </c>
      <c r="E24" s="53">
        <v>13235.599999999999</v>
      </c>
      <c r="F24" s="53">
        <f t="shared" si="0"/>
        <v>6752.9</v>
      </c>
      <c r="G24" s="53">
        <f t="shared" si="1"/>
        <v>9454.199999999999</v>
      </c>
      <c r="H24" s="53">
        <f t="shared" si="2"/>
        <v>13235.599999999999</v>
      </c>
      <c r="I24" s="58"/>
      <c r="J24" s="59"/>
    </row>
    <row r="25" spans="1:10" s="29" customFormat="1" ht="16.5">
      <c r="A25" s="44" t="s">
        <v>59</v>
      </c>
      <c r="B25" s="42">
        <v>2</v>
      </c>
      <c r="C25" s="53">
        <v>2998.5</v>
      </c>
      <c r="D25" s="53">
        <v>4198</v>
      </c>
      <c r="E25" s="53">
        <v>5871</v>
      </c>
      <c r="F25" s="53">
        <f t="shared" si="0"/>
        <v>2998.5</v>
      </c>
      <c r="G25" s="53">
        <f t="shared" si="1"/>
        <v>4198</v>
      </c>
      <c r="H25" s="53">
        <f t="shared" si="2"/>
        <v>5871</v>
      </c>
      <c r="I25" s="58"/>
      <c r="J25" s="59"/>
    </row>
    <row r="26" spans="1:10" s="29" customFormat="1" ht="16.5">
      <c r="A26" s="44" t="s">
        <v>39</v>
      </c>
      <c r="B26" s="42">
        <v>1</v>
      </c>
      <c r="C26" s="53">
        <v>3991.3999999999996</v>
      </c>
      <c r="D26" s="53">
        <v>5590.9</v>
      </c>
      <c r="E26" s="53">
        <v>7828.099999999999</v>
      </c>
      <c r="F26" s="53">
        <f t="shared" si="0"/>
        <v>3991.3999999999996</v>
      </c>
      <c r="G26" s="53">
        <f t="shared" si="1"/>
        <v>5590.9</v>
      </c>
      <c r="H26" s="53">
        <f t="shared" si="2"/>
        <v>7828.099999999999</v>
      </c>
      <c r="I26" s="58"/>
      <c r="J26" s="59"/>
    </row>
    <row r="27" spans="1:10" s="29" customFormat="1" ht="16.5">
      <c r="A27" s="41" t="s">
        <v>21</v>
      </c>
      <c r="B27" s="42">
        <v>2</v>
      </c>
      <c r="C27" s="53">
        <v>232</v>
      </c>
      <c r="D27" s="53">
        <v>695</v>
      </c>
      <c r="E27" s="53">
        <v>1389.5</v>
      </c>
      <c r="F27" s="53">
        <f t="shared" si="0"/>
        <v>232</v>
      </c>
      <c r="G27" s="53">
        <f t="shared" si="1"/>
        <v>695</v>
      </c>
      <c r="H27" s="53">
        <f t="shared" si="2"/>
        <v>1389.5</v>
      </c>
      <c r="I27" s="58"/>
      <c r="J27" s="59"/>
    </row>
    <row r="28" spans="1:10" s="29" customFormat="1" ht="16.5">
      <c r="A28" s="41" t="s">
        <v>60</v>
      </c>
      <c r="B28" s="42">
        <v>2</v>
      </c>
      <c r="C28" s="53">
        <v>1711</v>
      </c>
      <c r="D28" s="53">
        <v>2397.5</v>
      </c>
      <c r="E28" s="53">
        <v>3358</v>
      </c>
      <c r="F28" s="53">
        <f t="shared" si="0"/>
        <v>1711</v>
      </c>
      <c r="G28" s="53">
        <f t="shared" si="1"/>
        <v>2397.5</v>
      </c>
      <c r="H28" s="53">
        <f t="shared" si="2"/>
        <v>3358</v>
      </c>
      <c r="I28" s="58"/>
      <c r="J28" s="59"/>
    </row>
    <row r="29" spans="1:10" s="29" customFormat="1" ht="16.5">
      <c r="A29" s="44" t="s">
        <v>106</v>
      </c>
      <c r="B29" s="42">
        <v>2</v>
      </c>
      <c r="C29" s="53">
        <v>1067.5</v>
      </c>
      <c r="D29" s="53">
        <v>1494.5</v>
      </c>
      <c r="E29" s="53">
        <v>2092</v>
      </c>
      <c r="F29" s="53">
        <f t="shared" si="0"/>
        <v>1067.5</v>
      </c>
      <c r="G29" s="53">
        <f t="shared" si="1"/>
        <v>1494.5</v>
      </c>
      <c r="H29" s="53">
        <f t="shared" si="2"/>
        <v>2092</v>
      </c>
      <c r="I29" s="58"/>
      <c r="J29" s="59"/>
    </row>
    <row r="30" spans="1:10" s="31" customFormat="1" ht="16.5">
      <c r="A30" s="44" t="s">
        <v>61</v>
      </c>
      <c r="B30" s="42">
        <v>2</v>
      </c>
      <c r="C30" s="53">
        <v>4288.5</v>
      </c>
      <c r="D30" s="53">
        <v>6004</v>
      </c>
      <c r="E30" s="53">
        <v>8408.5</v>
      </c>
      <c r="F30" s="53">
        <f t="shared" si="0"/>
        <v>4288.5</v>
      </c>
      <c r="G30" s="53">
        <f t="shared" si="1"/>
        <v>6004</v>
      </c>
      <c r="H30" s="53">
        <f t="shared" si="2"/>
        <v>8408.5</v>
      </c>
      <c r="I30" s="58"/>
      <c r="J30" s="59"/>
    </row>
    <row r="31" spans="1:10" s="30" customFormat="1" ht="16.5">
      <c r="A31" s="44" t="s">
        <v>107</v>
      </c>
      <c r="B31" s="42">
        <v>2</v>
      </c>
      <c r="C31" s="53">
        <v>1407.5</v>
      </c>
      <c r="D31" s="53">
        <v>1970</v>
      </c>
      <c r="E31" s="53">
        <v>2762.5</v>
      </c>
      <c r="F31" s="53">
        <f t="shared" si="0"/>
        <v>1407.5</v>
      </c>
      <c r="G31" s="53">
        <f t="shared" si="1"/>
        <v>1970</v>
      </c>
      <c r="H31" s="53">
        <f t="shared" si="2"/>
        <v>2762.5</v>
      </c>
      <c r="I31" s="58"/>
      <c r="J31" s="59"/>
    </row>
    <row r="32" spans="1:10" s="30" customFormat="1" ht="16.5">
      <c r="A32" s="44" t="s">
        <v>62</v>
      </c>
      <c r="B32" s="42">
        <v>2</v>
      </c>
      <c r="C32" s="53">
        <v>3428.5</v>
      </c>
      <c r="D32" s="53">
        <v>4799.5</v>
      </c>
      <c r="E32" s="53">
        <v>6856.5</v>
      </c>
      <c r="F32" s="53">
        <f t="shared" si="0"/>
        <v>3428.5</v>
      </c>
      <c r="G32" s="53">
        <f t="shared" si="1"/>
        <v>4799.5</v>
      </c>
      <c r="H32" s="53">
        <f t="shared" si="2"/>
        <v>6856.5</v>
      </c>
      <c r="I32" s="58"/>
      <c r="J32" s="59"/>
    </row>
    <row r="33" spans="1:10" s="29" customFormat="1" ht="16.5">
      <c r="A33" s="44" t="s">
        <v>22</v>
      </c>
      <c r="B33" s="42">
        <v>2</v>
      </c>
      <c r="C33" s="53">
        <v>1668.5</v>
      </c>
      <c r="D33" s="53">
        <v>2337</v>
      </c>
      <c r="E33" s="53">
        <v>3273</v>
      </c>
      <c r="F33" s="53">
        <f t="shared" si="0"/>
        <v>1668.5</v>
      </c>
      <c r="G33" s="53">
        <f t="shared" si="1"/>
        <v>2337</v>
      </c>
      <c r="H33" s="53">
        <f t="shared" si="2"/>
        <v>3273</v>
      </c>
      <c r="I33" s="58"/>
      <c r="J33" s="59"/>
    </row>
    <row r="34" spans="1:10" s="30" customFormat="1" ht="16.5">
      <c r="A34" s="44" t="s">
        <v>34</v>
      </c>
      <c r="B34" s="42">
        <v>2</v>
      </c>
      <c r="C34" s="53">
        <v>1158</v>
      </c>
      <c r="D34" s="53">
        <v>1621</v>
      </c>
      <c r="E34" s="53">
        <v>2272</v>
      </c>
      <c r="F34" s="53">
        <f t="shared" si="0"/>
        <v>1158</v>
      </c>
      <c r="G34" s="53">
        <f t="shared" si="1"/>
        <v>1621</v>
      </c>
      <c r="H34" s="53">
        <f t="shared" si="2"/>
        <v>2272</v>
      </c>
      <c r="I34" s="58"/>
      <c r="J34" s="59"/>
    </row>
    <row r="35" spans="1:10" s="31" customFormat="1" ht="27">
      <c r="A35" s="44" t="s">
        <v>23</v>
      </c>
      <c r="B35" s="42">
        <v>2</v>
      </c>
      <c r="C35" s="53">
        <v>583.5</v>
      </c>
      <c r="D35" s="53">
        <v>817.5</v>
      </c>
      <c r="E35" s="53">
        <v>1145.5</v>
      </c>
      <c r="F35" s="53">
        <f t="shared" si="0"/>
        <v>583.5</v>
      </c>
      <c r="G35" s="53">
        <f t="shared" si="1"/>
        <v>817.5</v>
      </c>
      <c r="H35" s="53">
        <f t="shared" si="2"/>
        <v>1145.5</v>
      </c>
      <c r="I35" s="58"/>
      <c r="J35" s="59"/>
    </row>
    <row r="36" spans="1:10" s="29" customFormat="1" ht="27">
      <c r="A36" s="44" t="s">
        <v>24</v>
      </c>
      <c r="B36" s="42">
        <v>2</v>
      </c>
      <c r="C36" s="53">
        <v>1559</v>
      </c>
      <c r="D36" s="53">
        <v>2182.5</v>
      </c>
      <c r="E36" s="53">
        <v>3060.5</v>
      </c>
      <c r="F36" s="53">
        <f t="shared" si="0"/>
        <v>1559</v>
      </c>
      <c r="G36" s="53">
        <f t="shared" si="1"/>
        <v>2182.5</v>
      </c>
      <c r="H36" s="53">
        <f t="shared" si="2"/>
        <v>3060.5</v>
      </c>
      <c r="I36" s="58"/>
      <c r="J36" s="59"/>
    </row>
    <row r="37" spans="1:10" s="29" customFormat="1" ht="16.5">
      <c r="A37" s="44" t="s">
        <v>63</v>
      </c>
      <c r="B37" s="42">
        <v>2</v>
      </c>
      <c r="C37" s="53">
        <v>1467.5</v>
      </c>
      <c r="D37" s="53">
        <v>2054.5</v>
      </c>
      <c r="E37" s="53">
        <v>2877</v>
      </c>
      <c r="F37" s="53">
        <f t="shared" si="0"/>
        <v>1467.5</v>
      </c>
      <c r="G37" s="53">
        <f t="shared" si="1"/>
        <v>2054.5</v>
      </c>
      <c r="H37" s="53">
        <f t="shared" si="2"/>
        <v>2877</v>
      </c>
      <c r="I37" s="58"/>
      <c r="J37" s="59"/>
    </row>
    <row r="38" spans="1:10" s="29" customFormat="1" ht="16.5">
      <c r="A38" s="41" t="s">
        <v>108</v>
      </c>
      <c r="B38" s="42">
        <v>2</v>
      </c>
      <c r="C38" s="53">
        <v>571.5</v>
      </c>
      <c r="D38" s="53">
        <v>802.5</v>
      </c>
      <c r="E38" s="53">
        <v>1125</v>
      </c>
      <c r="F38" s="53">
        <f t="shared" si="0"/>
        <v>571.5</v>
      </c>
      <c r="G38" s="53">
        <f t="shared" si="1"/>
        <v>802.5</v>
      </c>
      <c r="H38" s="53">
        <f t="shared" si="2"/>
        <v>1125</v>
      </c>
      <c r="I38" s="58"/>
      <c r="J38" s="59"/>
    </row>
    <row r="39" spans="1:10" s="29" customFormat="1" ht="16.5">
      <c r="A39" s="41" t="s">
        <v>138</v>
      </c>
      <c r="B39" s="42">
        <v>2</v>
      </c>
      <c r="C39" s="53">
        <v>1575</v>
      </c>
      <c r="D39" s="53">
        <v>2297</v>
      </c>
      <c r="E39" s="53">
        <v>3281.5</v>
      </c>
      <c r="F39" s="53">
        <f t="shared" si="0"/>
        <v>1575</v>
      </c>
      <c r="G39" s="53">
        <f t="shared" si="1"/>
        <v>2297</v>
      </c>
      <c r="H39" s="53">
        <f t="shared" si="2"/>
        <v>3281.5</v>
      </c>
      <c r="I39" s="58"/>
      <c r="J39" s="59"/>
    </row>
    <row r="40" spans="1:10" s="29" customFormat="1" ht="16.5">
      <c r="A40" s="44" t="s">
        <v>64</v>
      </c>
      <c r="B40" s="42">
        <v>2</v>
      </c>
      <c r="C40" s="53">
        <v>3945</v>
      </c>
      <c r="D40" s="53">
        <v>5522.5</v>
      </c>
      <c r="E40" s="53">
        <v>7736</v>
      </c>
      <c r="F40" s="53">
        <f t="shared" si="0"/>
        <v>3945</v>
      </c>
      <c r="G40" s="53">
        <f t="shared" si="1"/>
        <v>5522.5</v>
      </c>
      <c r="H40" s="53">
        <f t="shared" si="2"/>
        <v>7736</v>
      </c>
      <c r="I40" s="58"/>
      <c r="J40" s="59"/>
    </row>
    <row r="41" spans="1:10" s="29" customFormat="1" ht="16.5">
      <c r="A41" s="41" t="s">
        <v>25</v>
      </c>
      <c r="B41" s="42">
        <v>1</v>
      </c>
      <c r="C41" s="53">
        <v>6523.299999999999</v>
      </c>
      <c r="D41" s="53">
        <v>9132.9</v>
      </c>
      <c r="E41" s="53">
        <v>13046.599999999999</v>
      </c>
      <c r="F41" s="53">
        <f t="shared" si="0"/>
        <v>6523.299999999999</v>
      </c>
      <c r="G41" s="53">
        <f t="shared" si="1"/>
        <v>9132.9</v>
      </c>
      <c r="H41" s="53">
        <f t="shared" si="2"/>
        <v>13046.599999999999</v>
      </c>
      <c r="I41" s="58"/>
      <c r="J41" s="59"/>
    </row>
    <row r="42" spans="1:10" s="29" customFormat="1" ht="16.5">
      <c r="A42" s="44" t="s">
        <v>65</v>
      </c>
      <c r="B42" s="42">
        <v>2</v>
      </c>
      <c r="C42" s="53">
        <v>3150</v>
      </c>
      <c r="D42" s="53">
        <v>4410</v>
      </c>
      <c r="E42" s="53">
        <v>6300</v>
      </c>
      <c r="F42" s="53">
        <f t="shared" si="0"/>
        <v>3150</v>
      </c>
      <c r="G42" s="53">
        <f t="shared" si="1"/>
        <v>4410</v>
      </c>
      <c r="H42" s="53">
        <f t="shared" si="2"/>
        <v>6300</v>
      </c>
      <c r="I42" s="58"/>
      <c r="J42" s="59"/>
    </row>
    <row r="43" spans="1:10" s="29" customFormat="1" ht="16.5">
      <c r="A43" s="41" t="s">
        <v>9</v>
      </c>
      <c r="B43" s="42">
        <v>2</v>
      </c>
      <c r="C43" s="53">
        <v>1268</v>
      </c>
      <c r="D43" s="53">
        <v>1777</v>
      </c>
      <c r="E43" s="53">
        <v>2489</v>
      </c>
      <c r="F43" s="53">
        <f t="shared" si="0"/>
        <v>1268</v>
      </c>
      <c r="G43" s="53">
        <f t="shared" si="1"/>
        <v>1777</v>
      </c>
      <c r="H43" s="53">
        <f t="shared" si="2"/>
        <v>2489</v>
      </c>
      <c r="I43" s="58"/>
      <c r="J43" s="59"/>
    </row>
    <row r="44" spans="1:10" s="29" customFormat="1" ht="16.5">
      <c r="A44" s="41" t="s">
        <v>26</v>
      </c>
      <c r="B44" s="42">
        <v>2</v>
      </c>
      <c r="C44" s="53">
        <v>1255</v>
      </c>
      <c r="D44" s="53">
        <v>1760</v>
      </c>
      <c r="E44" s="53">
        <v>2465</v>
      </c>
      <c r="F44" s="53">
        <f t="shared" si="0"/>
        <v>1255</v>
      </c>
      <c r="G44" s="53">
        <f t="shared" si="1"/>
        <v>1760</v>
      </c>
      <c r="H44" s="53">
        <f t="shared" si="2"/>
        <v>2465</v>
      </c>
      <c r="I44" s="58"/>
      <c r="J44" s="59"/>
    </row>
    <row r="45" spans="1:10" s="29" customFormat="1" ht="16.5">
      <c r="A45" s="44" t="s">
        <v>27</v>
      </c>
      <c r="B45" s="42">
        <v>2</v>
      </c>
      <c r="C45" s="53">
        <v>4283.5</v>
      </c>
      <c r="D45" s="53">
        <v>5996.5</v>
      </c>
      <c r="E45" s="53">
        <v>8566.5</v>
      </c>
      <c r="F45" s="53">
        <f t="shared" si="0"/>
        <v>4283.5</v>
      </c>
      <c r="G45" s="53">
        <f t="shared" si="1"/>
        <v>5996.5</v>
      </c>
      <c r="H45" s="53">
        <f t="shared" si="2"/>
        <v>8566.5</v>
      </c>
      <c r="I45" s="58"/>
      <c r="J45" s="59"/>
    </row>
    <row r="46" spans="1:10" s="29" customFormat="1" ht="16.5">
      <c r="A46" s="41" t="s">
        <v>28</v>
      </c>
      <c r="B46" s="42">
        <v>2</v>
      </c>
      <c r="C46" s="53">
        <v>1349.5</v>
      </c>
      <c r="D46" s="53">
        <v>1890.5</v>
      </c>
      <c r="E46" s="53">
        <v>2647</v>
      </c>
      <c r="F46" s="53">
        <f t="shared" si="0"/>
        <v>1349.5</v>
      </c>
      <c r="G46" s="53">
        <f t="shared" si="1"/>
        <v>1890.5</v>
      </c>
      <c r="H46" s="53">
        <f t="shared" si="2"/>
        <v>2647</v>
      </c>
      <c r="I46" s="58"/>
      <c r="J46" s="59"/>
    </row>
    <row r="47" spans="1:10" s="29" customFormat="1" ht="16.5">
      <c r="A47" s="44" t="s">
        <v>66</v>
      </c>
      <c r="B47" s="42">
        <v>2</v>
      </c>
      <c r="C47" s="53">
        <v>3351</v>
      </c>
      <c r="D47" s="53">
        <v>4691.5</v>
      </c>
      <c r="E47" s="53">
        <v>6567</v>
      </c>
      <c r="F47" s="53">
        <f t="shared" si="0"/>
        <v>3351</v>
      </c>
      <c r="G47" s="53">
        <f t="shared" si="1"/>
        <v>4691.5</v>
      </c>
      <c r="H47" s="53">
        <f t="shared" si="2"/>
        <v>6567</v>
      </c>
      <c r="I47" s="58"/>
      <c r="J47" s="59"/>
    </row>
    <row r="48" spans="1:10" s="29" customFormat="1" ht="16.5">
      <c r="A48" s="44" t="s">
        <v>127</v>
      </c>
      <c r="B48" s="42">
        <v>2</v>
      </c>
      <c r="C48" s="53">
        <v>935.5</v>
      </c>
      <c r="D48" s="53">
        <v>1309.5</v>
      </c>
      <c r="E48" s="53">
        <v>1870.5</v>
      </c>
      <c r="F48" s="53">
        <f t="shared" si="0"/>
        <v>935.5</v>
      </c>
      <c r="G48" s="53">
        <f t="shared" si="1"/>
        <v>1309.5</v>
      </c>
      <c r="H48" s="53">
        <f t="shared" si="2"/>
        <v>1870.5</v>
      </c>
      <c r="I48" s="58"/>
      <c r="J48" s="59"/>
    </row>
    <row r="49" spans="1:10" s="29" customFormat="1" ht="16.5">
      <c r="A49" s="44" t="s">
        <v>11</v>
      </c>
      <c r="B49" s="42">
        <v>2</v>
      </c>
      <c r="C49" s="53">
        <v>1595.5</v>
      </c>
      <c r="D49" s="53">
        <v>2234</v>
      </c>
      <c r="E49" s="53">
        <v>3127</v>
      </c>
      <c r="F49" s="53">
        <f>IF($I49="x","purchased",C49-$J49)</f>
        <v>1595.5</v>
      </c>
      <c r="G49" s="53">
        <f>IF($I49="x","purchased",D49-$J49)</f>
        <v>2234</v>
      </c>
      <c r="H49" s="53">
        <f>IF($I49="x","purchased",E49-$J49)</f>
        <v>3127</v>
      </c>
      <c r="I49" s="58"/>
      <c r="J49" s="59"/>
    </row>
    <row r="50" spans="1:10" s="29" customFormat="1" ht="16.5">
      <c r="A50" s="41" t="s">
        <v>67</v>
      </c>
      <c r="B50" s="42">
        <v>2</v>
      </c>
      <c r="C50" s="53">
        <v>605</v>
      </c>
      <c r="D50" s="53">
        <v>848</v>
      </c>
      <c r="E50" s="53">
        <v>1188.5</v>
      </c>
      <c r="F50" s="53">
        <f t="shared" si="0"/>
        <v>605</v>
      </c>
      <c r="G50" s="53">
        <f t="shared" si="1"/>
        <v>848</v>
      </c>
      <c r="H50" s="53">
        <f t="shared" si="2"/>
        <v>1188.5</v>
      </c>
      <c r="I50" s="58"/>
      <c r="J50" s="59"/>
    </row>
    <row r="51" spans="1:10" s="29" customFormat="1" ht="16.5">
      <c r="A51" s="44" t="s">
        <v>68</v>
      </c>
      <c r="B51" s="42">
        <v>2</v>
      </c>
      <c r="C51" s="53">
        <v>571.5</v>
      </c>
      <c r="D51" s="53">
        <v>802.5</v>
      </c>
      <c r="E51" s="53">
        <v>1125</v>
      </c>
      <c r="F51" s="53">
        <f t="shared" si="0"/>
        <v>571.5</v>
      </c>
      <c r="G51" s="53">
        <f t="shared" si="1"/>
        <v>802.5</v>
      </c>
      <c r="H51" s="53">
        <f t="shared" si="2"/>
        <v>1125</v>
      </c>
      <c r="I51" s="58"/>
      <c r="J51" s="59"/>
    </row>
    <row r="52" spans="1:10" s="29" customFormat="1" ht="16.5">
      <c r="A52" s="44" t="s">
        <v>69</v>
      </c>
      <c r="B52" s="42">
        <v>2</v>
      </c>
      <c r="C52" s="53">
        <v>456.5</v>
      </c>
      <c r="D52" s="53">
        <v>638.5</v>
      </c>
      <c r="E52" s="53">
        <v>894</v>
      </c>
      <c r="F52" s="53">
        <f t="shared" si="0"/>
        <v>456.5</v>
      </c>
      <c r="G52" s="53">
        <f t="shared" si="1"/>
        <v>638.5</v>
      </c>
      <c r="H52" s="53">
        <f t="shared" si="2"/>
        <v>894</v>
      </c>
      <c r="I52" s="58"/>
      <c r="J52" s="59"/>
    </row>
    <row r="53" spans="1:10" s="29" customFormat="1" ht="16.5">
      <c r="A53" s="44" t="s">
        <v>35</v>
      </c>
      <c r="B53" s="42">
        <v>1</v>
      </c>
      <c r="C53" s="53">
        <v>4463.2</v>
      </c>
      <c r="D53" s="53">
        <v>6248.2</v>
      </c>
      <c r="E53" s="53">
        <v>8735.3</v>
      </c>
      <c r="F53" s="53">
        <f t="shared" si="0"/>
        <v>4463.2</v>
      </c>
      <c r="G53" s="53">
        <f t="shared" si="1"/>
        <v>6248.2</v>
      </c>
      <c r="H53" s="53">
        <f t="shared" si="2"/>
        <v>8735.3</v>
      </c>
      <c r="I53" s="58"/>
      <c r="J53" s="59"/>
    </row>
    <row r="54" spans="1:10" s="29" customFormat="1" ht="16.5">
      <c r="A54" s="41" t="s">
        <v>36</v>
      </c>
      <c r="B54" s="42">
        <v>2</v>
      </c>
      <c r="C54" s="53">
        <v>1197</v>
      </c>
      <c r="D54" s="53">
        <v>1677.5</v>
      </c>
      <c r="E54" s="53">
        <v>2349</v>
      </c>
      <c r="F54" s="53">
        <f t="shared" si="0"/>
        <v>1197</v>
      </c>
      <c r="G54" s="53">
        <f t="shared" si="1"/>
        <v>1677.5</v>
      </c>
      <c r="H54" s="53">
        <f t="shared" si="2"/>
        <v>2349</v>
      </c>
      <c r="I54" s="58"/>
      <c r="J54" s="59"/>
    </row>
    <row r="55" spans="1:10" s="29" customFormat="1" ht="16.5">
      <c r="A55" s="41" t="s">
        <v>37</v>
      </c>
      <c r="B55" s="42">
        <v>2</v>
      </c>
      <c r="C55" s="53">
        <v>961.5</v>
      </c>
      <c r="D55" s="53">
        <v>1346</v>
      </c>
      <c r="E55" s="53">
        <v>1922.5</v>
      </c>
      <c r="F55" s="53">
        <f t="shared" si="0"/>
        <v>961.5</v>
      </c>
      <c r="G55" s="53">
        <f t="shared" si="1"/>
        <v>1346</v>
      </c>
      <c r="H55" s="53">
        <f t="shared" si="2"/>
        <v>1922.5</v>
      </c>
      <c r="I55" s="58"/>
      <c r="J55" s="59"/>
    </row>
    <row r="56" spans="1:10" s="29" customFormat="1" ht="18.75" customHeight="1">
      <c r="A56" s="44" t="s">
        <v>12</v>
      </c>
      <c r="B56" s="42">
        <v>2</v>
      </c>
      <c r="C56" s="53">
        <v>1237</v>
      </c>
      <c r="D56" s="53">
        <v>1732.5</v>
      </c>
      <c r="E56" s="53">
        <v>2425.5</v>
      </c>
      <c r="F56" s="53">
        <f t="shared" si="0"/>
        <v>1237</v>
      </c>
      <c r="G56" s="53">
        <f t="shared" si="1"/>
        <v>1732.5</v>
      </c>
      <c r="H56" s="53">
        <f t="shared" si="2"/>
        <v>2425.5</v>
      </c>
      <c r="I56" s="58"/>
      <c r="J56" s="59"/>
    </row>
    <row r="57" spans="1:10" s="29" customFormat="1" ht="16.5">
      <c r="A57" s="44" t="s">
        <v>29</v>
      </c>
      <c r="B57" s="42">
        <v>2</v>
      </c>
      <c r="C57" s="53">
        <v>232</v>
      </c>
      <c r="D57" s="53">
        <v>695</v>
      </c>
      <c r="E57" s="53">
        <v>1389.5</v>
      </c>
      <c r="F57" s="53">
        <f t="shared" si="0"/>
        <v>232</v>
      </c>
      <c r="G57" s="53">
        <f t="shared" si="1"/>
        <v>695</v>
      </c>
      <c r="H57" s="53">
        <f t="shared" si="2"/>
        <v>1389.5</v>
      </c>
      <c r="I57" s="58"/>
      <c r="J57" s="59"/>
    </row>
    <row r="58" spans="1:10" s="29" customFormat="1" ht="16.5">
      <c r="A58" s="41" t="s">
        <v>70</v>
      </c>
      <c r="B58" s="42">
        <v>1</v>
      </c>
      <c r="C58" s="53">
        <v>2398.8999999999996</v>
      </c>
      <c r="D58" s="53">
        <v>3359.2999999999997</v>
      </c>
      <c r="E58" s="53">
        <v>4704.7</v>
      </c>
      <c r="F58" s="53">
        <f t="shared" si="0"/>
        <v>2398.8999999999996</v>
      </c>
      <c r="G58" s="53">
        <f t="shared" si="1"/>
        <v>3359.2999999999997</v>
      </c>
      <c r="H58" s="53">
        <f t="shared" si="2"/>
        <v>4704.7</v>
      </c>
      <c r="I58" s="58"/>
      <c r="J58" s="59"/>
    </row>
    <row r="59" spans="1:10" s="29" customFormat="1" ht="16.5">
      <c r="A59" s="45" t="s">
        <v>71</v>
      </c>
      <c r="B59" s="42">
        <v>2</v>
      </c>
      <c r="C59" s="53">
        <v>610</v>
      </c>
      <c r="D59" s="53">
        <v>854</v>
      </c>
      <c r="E59" s="53">
        <v>1220</v>
      </c>
      <c r="F59" s="53">
        <f t="shared" si="0"/>
        <v>610</v>
      </c>
      <c r="G59" s="53">
        <f t="shared" si="1"/>
        <v>854</v>
      </c>
      <c r="H59" s="53">
        <f t="shared" si="2"/>
        <v>1220</v>
      </c>
      <c r="I59" s="58"/>
      <c r="J59" s="59"/>
    </row>
    <row r="60" spans="1:10" s="29" customFormat="1" ht="27">
      <c r="A60" s="44" t="s">
        <v>110</v>
      </c>
      <c r="B60" s="42">
        <v>2</v>
      </c>
      <c r="C60" s="53">
        <v>304</v>
      </c>
      <c r="D60" s="53">
        <v>425.5</v>
      </c>
      <c r="E60" s="53">
        <v>596</v>
      </c>
      <c r="F60" s="53">
        <f t="shared" si="0"/>
        <v>304</v>
      </c>
      <c r="G60" s="53">
        <f t="shared" si="1"/>
        <v>425.5</v>
      </c>
      <c r="H60" s="53">
        <f t="shared" si="2"/>
        <v>596</v>
      </c>
      <c r="I60" s="58"/>
      <c r="J60" s="59"/>
    </row>
    <row r="61" spans="1:10" s="29" customFormat="1" ht="16.5">
      <c r="A61" s="44" t="s">
        <v>111</v>
      </c>
      <c r="B61" s="42">
        <v>2</v>
      </c>
      <c r="C61" s="53">
        <v>510</v>
      </c>
      <c r="D61" s="53">
        <v>714</v>
      </c>
      <c r="E61" s="53">
        <v>1020</v>
      </c>
      <c r="F61" s="53">
        <f t="shared" si="0"/>
        <v>510</v>
      </c>
      <c r="G61" s="53">
        <f t="shared" si="1"/>
        <v>714</v>
      </c>
      <c r="H61" s="53">
        <f t="shared" si="2"/>
        <v>1020</v>
      </c>
      <c r="I61" s="58"/>
      <c r="J61" s="59"/>
    </row>
    <row r="62" spans="1:10" s="29" customFormat="1" ht="16.5">
      <c r="A62" s="44" t="s">
        <v>72</v>
      </c>
      <c r="B62" s="42">
        <v>2</v>
      </c>
      <c r="C62" s="53">
        <v>648</v>
      </c>
      <c r="D62" s="53">
        <v>906.5</v>
      </c>
      <c r="E62" s="53">
        <v>1295.5</v>
      </c>
      <c r="F62" s="53">
        <f t="shared" si="0"/>
        <v>648</v>
      </c>
      <c r="G62" s="53">
        <f t="shared" si="1"/>
        <v>906.5</v>
      </c>
      <c r="H62" s="53">
        <f t="shared" si="2"/>
        <v>1295.5</v>
      </c>
      <c r="I62" s="58"/>
      <c r="J62" s="59"/>
    </row>
    <row r="63" spans="1:10" s="29" customFormat="1" ht="16.5">
      <c r="A63" s="44" t="s">
        <v>73</v>
      </c>
      <c r="B63" s="42">
        <v>2</v>
      </c>
      <c r="C63" s="53">
        <v>1805.5</v>
      </c>
      <c r="D63" s="53">
        <v>2527.5</v>
      </c>
      <c r="E63" s="53">
        <v>3611</v>
      </c>
      <c r="F63" s="53">
        <f t="shared" si="0"/>
        <v>1805.5</v>
      </c>
      <c r="G63" s="53">
        <f t="shared" si="1"/>
        <v>2527.5</v>
      </c>
      <c r="H63" s="53">
        <f t="shared" si="2"/>
        <v>3611</v>
      </c>
      <c r="I63" s="58"/>
      <c r="J63" s="59"/>
    </row>
    <row r="64" spans="1:10" s="29" customFormat="1" ht="16.5">
      <c r="A64" s="44" t="s">
        <v>74</v>
      </c>
      <c r="B64" s="42">
        <v>2</v>
      </c>
      <c r="C64" s="53">
        <v>1168</v>
      </c>
      <c r="D64" s="53">
        <v>1635.5</v>
      </c>
      <c r="E64" s="53">
        <v>2336</v>
      </c>
      <c r="F64" s="53">
        <f t="shared" si="0"/>
        <v>1168</v>
      </c>
      <c r="G64" s="53">
        <f t="shared" si="1"/>
        <v>1635.5</v>
      </c>
      <c r="H64" s="53">
        <f t="shared" si="2"/>
        <v>2336</v>
      </c>
      <c r="I64" s="58"/>
      <c r="J64" s="59"/>
    </row>
    <row r="65" spans="1:10" s="30" customFormat="1" ht="16.5">
      <c r="A65" s="44" t="s">
        <v>13</v>
      </c>
      <c r="B65" s="42">
        <v>2</v>
      </c>
      <c r="C65" s="53">
        <v>951</v>
      </c>
      <c r="D65" s="53">
        <v>1334.5</v>
      </c>
      <c r="E65" s="53">
        <v>1869</v>
      </c>
      <c r="F65" s="53">
        <f t="shared" si="0"/>
        <v>951</v>
      </c>
      <c r="G65" s="53">
        <f t="shared" si="1"/>
        <v>1334.5</v>
      </c>
      <c r="H65" s="53">
        <f t="shared" si="2"/>
        <v>1869</v>
      </c>
      <c r="I65" s="58"/>
      <c r="J65" s="59"/>
    </row>
    <row r="66" spans="1:10" s="29" customFormat="1" ht="16.5">
      <c r="A66" s="41" t="s">
        <v>75</v>
      </c>
      <c r="B66" s="42">
        <v>2</v>
      </c>
      <c r="C66" s="53">
        <v>1340</v>
      </c>
      <c r="D66" s="53">
        <v>1876</v>
      </c>
      <c r="E66" s="53">
        <v>2631</v>
      </c>
      <c r="F66" s="53">
        <f t="shared" si="0"/>
        <v>1340</v>
      </c>
      <c r="G66" s="53">
        <f t="shared" si="1"/>
        <v>1876</v>
      </c>
      <c r="H66" s="53">
        <f t="shared" si="2"/>
        <v>2631</v>
      </c>
      <c r="I66" s="58"/>
      <c r="J66" s="59"/>
    </row>
    <row r="67" spans="1:10" s="29" customFormat="1" ht="16.5">
      <c r="A67" s="41" t="s">
        <v>30</v>
      </c>
      <c r="B67" s="42">
        <v>2</v>
      </c>
      <c r="C67" s="53">
        <v>632.5</v>
      </c>
      <c r="D67" s="53">
        <v>887.5</v>
      </c>
      <c r="E67" s="53">
        <v>1243</v>
      </c>
      <c r="F67" s="53">
        <f t="shared" si="0"/>
        <v>632.5</v>
      </c>
      <c r="G67" s="53">
        <f t="shared" si="1"/>
        <v>887.5</v>
      </c>
      <c r="H67" s="53">
        <f t="shared" si="2"/>
        <v>1243</v>
      </c>
      <c r="I67" s="58"/>
      <c r="J67" s="59"/>
    </row>
    <row r="68" spans="1:10" s="29" customFormat="1" ht="16.5">
      <c r="A68" s="46" t="s">
        <v>112</v>
      </c>
      <c r="B68" s="42">
        <v>2</v>
      </c>
      <c r="C68" s="53">
        <v>1437.5</v>
      </c>
      <c r="D68" s="53">
        <v>1905.5</v>
      </c>
      <c r="E68" s="53">
        <v>2823</v>
      </c>
      <c r="F68" s="53">
        <f t="shared" si="0"/>
        <v>1437.5</v>
      </c>
      <c r="G68" s="53">
        <f t="shared" si="1"/>
        <v>1905.5</v>
      </c>
      <c r="H68" s="53">
        <f t="shared" si="2"/>
        <v>2823</v>
      </c>
      <c r="I68" s="58"/>
      <c r="J68" s="59"/>
    </row>
    <row r="69" spans="1:10" s="30" customFormat="1" ht="16.5">
      <c r="A69" s="44" t="s">
        <v>113</v>
      </c>
      <c r="B69" s="42">
        <v>2</v>
      </c>
      <c r="C69" s="53">
        <v>407.5</v>
      </c>
      <c r="D69" s="53">
        <v>571.5</v>
      </c>
      <c r="E69" s="53">
        <v>802.5</v>
      </c>
      <c r="F69" s="53">
        <f t="shared" si="0"/>
        <v>407.5</v>
      </c>
      <c r="G69" s="53">
        <f t="shared" si="1"/>
        <v>571.5</v>
      </c>
      <c r="H69" s="53">
        <f t="shared" si="2"/>
        <v>802.5</v>
      </c>
      <c r="I69" s="58"/>
      <c r="J69" s="59"/>
    </row>
    <row r="70" spans="1:10" s="29" customFormat="1" ht="16.5">
      <c r="A70" s="46" t="s">
        <v>76</v>
      </c>
      <c r="B70" s="42">
        <v>2</v>
      </c>
      <c r="C70" s="53">
        <v>2084.5</v>
      </c>
      <c r="D70" s="53">
        <v>2918.5</v>
      </c>
      <c r="E70" s="53">
        <v>4169</v>
      </c>
      <c r="F70" s="53">
        <f t="shared" si="0"/>
        <v>2084.5</v>
      </c>
      <c r="G70" s="53">
        <f t="shared" si="1"/>
        <v>2918.5</v>
      </c>
      <c r="H70" s="53">
        <f t="shared" si="2"/>
        <v>4169</v>
      </c>
      <c r="I70" s="58"/>
      <c r="J70" s="59"/>
    </row>
    <row r="71" spans="1:10" s="30" customFormat="1" ht="16.5">
      <c r="A71" s="44" t="s">
        <v>77</v>
      </c>
      <c r="B71" s="42">
        <v>2</v>
      </c>
      <c r="C71" s="53">
        <v>435.5</v>
      </c>
      <c r="D71" s="53">
        <v>609</v>
      </c>
      <c r="E71" s="53">
        <v>868.5</v>
      </c>
      <c r="F71" s="53">
        <f t="shared" si="0"/>
        <v>435.5</v>
      </c>
      <c r="G71" s="53">
        <f t="shared" si="1"/>
        <v>609</v>
      </c>
      <c r="H71" s="53">
        <f t="shared" si="2"/>
        <v>868.5</v>
      </c>
      <c r="I71" s="58"/>
      <c r="J71" s="59"/>
    </row>
    <row r="72" spans="1:10" s="29" customFormat="1" ht="16.5">
      <c r="A72" s="46" t="s">
        <v>114</v>
      </c>
      <c r="B72" s="42">
        <v>2</v>
      </c>
      <c r="C72" s="53">
        <v>3039</v>
      </c>
      <c r="D72" s="53">
        <v>6078</v>
      </c>
      <c r="E72" s="53">
        <v>9116.5</v>
      </c>
      <c r="F72" s="53">
        <f t="shared" si="0"/>
        <v>3039</v>
      </c>
      <c r="G72" s="53">
        <f t="shared" si="1"/>
        <v>6078</v>
      </c>
      <c r="H72" s="53">
        <f t="shared" si="2"/>
        <v>9116.5</v>
      </c>
      <c r="I72" s="58"/>
      <c r="J72" s="59"/>
    </row>
    <row r="73" spans="1:10" s="30" customFormat="1" ht="16.5">
      <c r="A73" s="44" t="s">
        <v>78</v>
      </c>
      <c r="B73" s="42">
        <v>2</v>
      </c>
      <c r="C73" s="53">
        <v>684</v>
      </c>
      <c r="D73" s="53">
        <v>957.5</v>
      </c>
      <c r="E73" s="53">
        <v>1340</v>
      </c>
      <c r="F73" s="53">
        <f t="shared" si="0"/>
        <v>684</v>
      </c>
      <c r="G73" s="53">
        <f t="shared" si="1"/>
        <v>957.5</v>
      </c>
      <c r="H73" s="53">
        <f t="shared" si="2"/>
        <v>1340</v>
      </c>
      <c r="I73" s="58"/>
      <c r="J73" s="59"/>
    </row>
    <row r="74" spans="1:10" s="30" customFormat="1" ht="16.5">
      <c r="A74" s="44" t="s">
        <v>79</v>
      </c>
      <c r="B74" s="42">
        <v>1</v>
      </c>
      <c r="C74" s="53">
        <v>7540.4</v>
      </c>
      <c r="D74" s="53">
        <v>10556.699999999999</v>
      </c>
      <c r="E74" s="53">
        <v>14783.999999999998</v>
      </c>
      <c r="F74" s="53">
        <f t="shared" si="0"/>
        <v>7540.4</v>
      </c>
      <c r="G74" s="53">
        <f t="shared" si="1"/>
        <v>10556.699999999999</v>
      </c>
      <c r="H74" s="53">
        <f t="shared" si="2"/>
        <v>14783.999999999998</v>
      </c>
      <c r="I74" s="58"/>
      <c r="J74" s="59"/>
    </row>
    <row r="75" spans="1:10" s="29" customFormat="1" ht="16.5">
      <c r="A75" s="44" t="s">
        <v>80</v>
      </c>
      <c r="B75" s="42">
        <v>2</v>
      </c>
      <c r="C75" s="53">
        <v>2920.5</v>
      </c>
      <c r="D75" s="53">
        <v>4088.5</v>
      </c>
      <c r="E75" s="53">
        <v>5724.5</v>
      </c>
      <c r="F75" s="53">
        <f t="shared" si="0"/>
        <v>2920.5</v>
      </c>
      <c r="G75" s="53">
        <f t="shared" si="1"/>
        <v>4088.5</v>
      </c>
      <c r="H75" s="53">
        <f t="shared" si="2"/>
        <v>5724.5</v>
      </c>
      <c r="I75" s="58"/>
      <c r="J75" s="59"/>
    </row>
    <row r="76" spans="1:10" s="29" customFormat="1" ht="16.5">
      <c r="A76" s="44" t="s">
        <v>31</v>
      </c>
      <c r="B76" s="42">
        <v>2</v>
      </c>
      <c r="C76" s="53">
        <v>232</v>
      </c>
      <c r="D76" s="53">
        <v>695</v>
      </c>
      <c r="E76" s="53">
        <v>1389.5</v>
      </c>
      <c r="F76" s="53">
        <f t="shared" si="0"/>
        <v>232</v>
      </c>
      <c r="G76" s="53">
        <f t="shared" si="1"/>
        <v>695</v>
      </c>
      <c r="H76" s="53">
        <f t="shared" si="2"/>
        <v>1389.5</v>
      </c>
      <c r="I76" s="58"/>
      <c r="J76" s="59"/>
    </row>
    <row r="77" spans="1:10" s="31" customFormat="1" ht="16.5">
      <c r="A77" s="41" t="s">
        <v>81</v>
      </c>
      <c r="B77" s="42">
        <v>2</v>
      </c>
      <c r="C77" s="53">
        <v>3644</v>
      </c>
      <c r="D77" s="53">
        <v>5102.5</v>
      </c>
      <c r="E77" s="53">
        <v>7145.5</v>
      </c>
      <c r="F77" s="53">
        <f t="shared" si="0"/>
        <v>3644</v>
      </c>
      <c r="G77" s="53">
        <f t="shared" si="1"/>
        <v>5102.5</v>
      </c>
      <c r="H77" s="53">
        <f t="shared" si="2"/>
        <v>7145.5</v>
      </c>
      <c r="I77" s="58"/>
      <c r="J77" s="59"/>
    </row>
    <row r="78" spans="1:10" s="29" customFormat="1" ht="16.5">
      <c r="A78" s="45" t="s">
        <v>115</v>
      </c>
      <c r="B78" s="42">
        <v>2</v>
      </c>
      <c r="C78" s="53">
        <v>232</v>
      </c>
      <c r="D78" s="53">
        <v>695</v>
      </c>
      <c r="E78" s="53">
        <v>1389.5</v>
      </c>
      <c r="F78" s="53">
        <f t="shared" si="0"/>
        <v>232</v>
      </c>
      <c r="G78" s="53">
        <f t="shared" si="1"/>
        <v>695</v>
      </c>
      <c r="H78" s="53">
        <f t="shared" si="2"/>
        <v>1389.5</v>
      </c>
      <c r="I78" s="58"/>
      <c r="J78" s="59"/>
    </row>
    <row r="79" spans="1:10" s="29" customFormat="1" ht="16.5">
      <c r="A79" s="41" t="s">
        <v>82</v>
      </c>
      <c r="B79" s="42">
        <v>2</v>
      </c>
      <c r="C79" s="53">
        <v>1177.5</v>
      </c>
      <c r="D79" s="53">
        <v>1648.5</v>
      </c>
      <c r="E79" s="53">
        <v>2355</v>
      </c>
      <c r="F79" s="53">
        <f t="shared" si="0"/>
        <v>1177.5</v>
      </c>
      <c r="G79" s="53">
        <f t="shared" si="1"/>
        <v>1648.5</v>
      </c>
      <c r="H79" s="53">
        <f t="shared" si="2"/>
        <v>2355</v>
      </c>
      <c r="I79" s="58"/>
      <c r="J79" s="59"/>
    </row>
    <row r="80" spans="1:10" s="29" customFormat="1" ht="16.5">
      <c r="A80" s="41" t="s">
        <v>83</v>
      </c>
      <c r="B80" s="42">
        <v>2</v>
      </c>
      <c r="C80" s="53">
        <v>1127</v>
      </c>
      <c r="D80" s="53">
        <v>1577.5</v>
      </c>
      <c r="E80" s="53">
        <v>2253.5</v>
      </c>
      <c r="F80" s="53">
        <f aca="true" t="shared" si="3" ref="F80:F101">IF($I80="x","purchased",C80-$J80)</f>
        <v>1127</v>
      </c>
      <c r="G80" s="53">
        <f aca="true" t="shared" si="4" ref="G80:G101">IF($I80="x","purchased",D80-$J80)</f>
        <v>1577.5</v>
      </c>
      <c r="H80" s="53">
        <f aca="true" t="shared" si="5" ref="H80:H101">IF($I80="x","purchased",E80-$J80)</f>
        <v>2253.5</v>
      </c>
      <c r="I80" s="58"/>
      <c r="J80" s="59"/>
    </row>
    <row r="81" spans="1:10" s="29" customFormat="1" ht="16.5">
      <c r="A81" s="44" t="s">
        <v>125</v>
      </c>
      <c r="B81" s="42">
        <v>1</v>
      </c>
      <c r="C81" s="53">
        <v>3859.1</v>
      </c>
      <c r="D81" s="53">
        <v>5402.599999999999</v>
      </c>
      <c r="E81" s="53">
        <v>7717.499999999999</v>
      </c>
      <c r="F81" s="53">
        <f t="shared" si="3"/>
        <v>3859.1</v>
      </c>
      <c r="G81" s="53">
        <f t="shared" si="4"/>
        <v>5402.599999999999</v>
      </c>
      <c r="H81" s="53">
        <f t="shared" si="5"/>
        <v>7717.499999999999</v>
      </c>
      <c r="I81" s="58"/>
      <c r="J81" s="59"/>
    </row>
    <row r="82" spans="1:10" s="29" customFormat="1" ht="16.5">
      <c r="A82" s="44" t="s">
        <v>84</v>
      </c>
      <c r="B82" s="42">
        <v>2</v>
      </c>
      <c r="C82" s="53">
        <v>57.5</v>
      </c>
      <c r="D82" s="53">
        <v>57.5</v>
      </c>
      <c r="E82" s="53">
        <v>57.5</v>
      </c>
      <c r="F82" s="53">
        <f>IF($I82="x","purchased",C82-$J82)</f>
        <v>57.5</v>
      </c>
      <c r="G82" s="53">
        <f>IF($I82="x","purchased",D82-$J82)</f>
        <v>57.5</v>
      </c>
      <c r="H82" s="53">
        <f>IF($I82="x","purchased",E82-$J82)</f>
        <v>57.5</v>
      </c>
      <c r="I82" s="58"/>
      <c r="J82" s="59"/>
    </row>
    <row r="83" spans="1:10" s="29" customFormat="1" ht="16.5">
      <c r="A83" s="41" t="s">
        <v>85</v>
      </c>
      <c r="B83" s="42">
        <v>2</v>
      </c>
      <c r="C83" s="53">
        <v>705</v>
      </c>
      <c r="D83" s="53">
        <v>987.5</v>
      </c>
      <c r="E83" s="53">
        <v>1383</v>
      </c>
      <c r="F83" s="53">
        <f t="shared" si="3"/>
        <v>705</v>
      </c>
      <c r="G83" s="53">
        <f t="shared" si="4"/>
        <v>987.5</v>
      </c>
      <c r="H83" s="53">
        <f t="shared" si="5"/>
        <v>1383</v>
      </c>
      <c r="I83" s="58"/>
      <c r="J83" s="59"/>
    </row>
    <row r="84" spans="1:10" s="30" customFormat="1" ht="16.5">
      <c r="A84" s="44" t="s">
        <v>86</v>
      </c>
      <c r="B84" s="42">
        <v>2</v>
      </c>
      <c r="C84" s="53">
        <v>1899.5</v>
      </c>
      <c r="D84" s="53">
        <v>2659.5</v>
      </c>
      <c r="E84" s="53">
        <v>3722.5</v>
      </c>
      <c r="F84" s="53">
        <f t="shared" si="3"/>
        <v>1899.5</v>
      </c>
      <c r="G84" s="53">
        <f t="shared" si="4"/>
        <v>2659.5</v>
      </c>
      <c r="H84" s="53">
        <f t="shared" si="5"/>
        <v>3722.5</v>
      </c>
      <c r="I84" s="58"/>
      <c r="J84" s="59"/>
    </row>
    <row r="85" spans="1:10" s="29" customFormat="1" ht="16.5">
      <c r="A85" s="44" t="s">
        <v>87</v>
      </c>
      <c r="B85" s="42">
        <v>2</v>
      </c>
      <c r="C85" s="53">
        <v>551.5</v>
      </c>
      <c r="D85" s="53">
        <v>772</v>
      </c>
      <c r="E85" s="53">
        <v>1102.5</v>
      </c>
      <c r="F85" s="53">
        <f t="shared" si="3"/>
        <v>551.5</v>
      </c>
      <c r="G85" s="53">
        <f t="shared" si="4"/>
        <v>772</v>
      </c>
      <c r="H85" s="53">
        <f t="shared" si="5"/>
        <v>1102.5</v>
      </c>
      <c r="I85" s="58"/>
      <c r="J85" s="59"/>
    </row>
    <row r="86" spans="1:10" s="29" customFormat="1" ht="16.5">
      <c r="A86" s="44" t="s">
        <v>88</v>
      </c>
      <c r="B86" s="42">
        <v>2</v>
      </c>
      <c r="C86" s="53">
        <v>57.5</v>
      </c>
      <c r="D86" s="53">
        <v>57.5</v>
      </c>
      <c r="E86" s="53">
        <v>57.5</v>
      </c>
      <c r="F86" s="53">
        <f t="shared" si="3"/>
        <v>57.5</v>
      </c>
      <c r="G86" s="53">
        <f t="shared" si="4"/>
        <v>57.5</v>
      </c>
      <c r="H86" s="53">
        <f t="shared" si="5"/>
        <v>57.5</v>
      </c>
      <c r="I86" s="58"/>
      <c r="J86" s="59"/>
    </row>
    <row r="87" spans="1:10" s="29" customFormat="1" ht="16.5">
      <c r="A87" s="44" t="s">
        <v>14</v>
      </c>
      <c r="B87" s="42">
        <v>2</v>
      </c>
      <c r="C87" s="53">
        <v>559.5</v>
      </c>
      <c r="D87" s="53">
        <v>784.5</v>
      </c>
      <c r="E87" s="53">
        <v>1100.5</v>
      </c>
      <c r="F87" s="53">
        <f t="shared" si="3"/>
        <v>559.5</v>
      </c>
      <c r="G87" s="53">
        <f t="shared" si="4"/>
        <v>784.5</v>
      </c>
      <c r="H87" s="53">
        <f t="shared" si="5"/>
        <v>1100.5</v>
      </c>
      <c r="I87" s="58"/>
      <c r="J87" s="59"/>
    </row>
    <row r="88" spans="1:10" s="29" customFormat="1" ht="16.5">
      <c r="A88" s="44" t="s">
        <v>89</v>
      </c>
      <c r="B88" s="42">
        <v>2</v>
      </c>
      <c r="C88" s="53">
        <v>667</v>
      </c>
      <c r="D88" s="53">
        <v>950.5</v>
      </c>
      <c r="E88" s="53">
        <v>1261</v>
      </c>
      <c r="F88" s="53">
        <f t="shared" si="3"/>
        <v>667</v>
      </c>
      <c r="G88" s="53">
        <f t="shared" si="4"/>
        <v>950.5</v>
      </c>
      <c r="H88" s="53">
        <f t="shared" si="5"/>
        <v>1261</v>
      </c>
      <c r="I88" s="58"/>
      <c r="J88" s="59"/>
    </row>
    <row r="89" spans="1:10" s="29" customFormat="1" ht="16.5">
      <c r="A89" s="41" t="s">
        <v>116</v>
      </c>
      <c r="B89" s="42">
        <v>2</v>
      </c>
      <c r="C89" s="53">
        <v>760</v>
      </c>
      <c r="D89" s="53">
        <v>1064</v>
      </c>
      <c r="E89" s="53">
        <v>1489.5</v>
      </c>
      <c r="F89" s="53">
        <f t="shared" si="3"/>
        <v>760</v>
      </c>
      <c r="G89" s="53">
        <f t="shared" si="4"/>
        <v>1064</v>
      </c>
      <c r="H89" s="53">
        <f t="shared" si="5"/>
        <v>1489.5</v>
      </c>
      <c r="I89" s="58"/>
      <c r="J89" s="59"/>
    </row>
    <row r="90" spans="1:10" s="29" customFormat="1" ht="16.5">
      <c r="A90" s="44" t="s">
        <v>117</v>
      </c>
      <c r="B90" s="42">
        <v>2</v>
      </c>
      <c r="C90" s="53">
        <v>1459</v>
      </c>
      <c r="D90" s="53">
        <v>2042.5</v>
      </c>
      <c r="E90" s="53">
        <v>2859.5</v>
      </c>
      <c r="F90" s="53">
        <f t="shared" si="3"/>
        <v>1459</v>
      </c>
      <c r="G90" s="53">
        <f t="shared" si="4"/>
        <v>2042.5</v>
      </c>
      <c r="H90" s="53">
        <f t="shared" si="5"/>
        <v>2859.5</v>
      </c>
      <c r="I90" s="58"/>
      <c r="J90" s="59"/>
    </row>
    <row r="91" spans="1:10" s="29" customFormat="1" ht="16.5">
      <c r="A91" s="44" t="s">
        <v>90</v>
      </c>
      <c r="B91" s="42">
        <v>1</v>
      </c>
      <c r="C91" s="53">
        <v>8260</v>
      </c>
      <c r="D91" s="53">
        <v>11564</v>
      </c>
      <c r="E91" s="53">
        <v>16520</v>
      </c>
      <c r="F91" s="53">
        <f t="shared" si="3"/>
        <v>8260</v>
      </c>
      <c r="G91" s="53">
        <f t="shared" si="4"/>
        <v>11564</v>
      </c>
      <c r="H91" s="53">
        <f t="shared" si="5"/>
        <v>16520</v>
      </c>
      <c r="I91" s="58"/>
      <c r="J91" s="59"/>
    </row>
    <row r="92" spans="1:10" s="29" customFormat="1" ht="16.5">
      <c r="A92" s="44" t="s">
        <v>91</v>
      </c>
      <c r="B92" s="42">
        <v>2</v>
      </c>
      <c r="C92" s="53">
        <v>243.5</v>
      </c>
      <c r="D92" s="53">
        <v>729.5</v>
      </c>
      <c r="E92" s="53">
        <v>1459</v>
      </c>
      <c r="F92" s="53">
        <f t="shared" si="3"/>
        <v>243.5</v>
      </c>
      <c r="G92" s="53">
        <f t="shared" si="4"/>
        <v>729.5</v>
      </c>
      <c r="H92" s="53">
        <f t="shared" si="5"/>
        <v>1459</v>
      </c>
      <c r="I92" s="58"/>
      <c r="J92" s="59"/>
    </row>
    <row r="93" spans="1:10" s="29" customFormat="1" ht="16.5">
      <c r="A93" s="45" t="s">
        <v>118</v>
      </c>
      <c r="B93" s="42">
        <v>2</v>
      </c>
      <c r="C93" s="53">
        <v>301</v>
      </c>
      <c r="D93" s="53">
        <v>423</v>
      </c>
      <c r="E93" s="53">
        <v>593</v>
      </c>
      <c r="F93" s="53">
        <f t="shared" si="3"/>
        <v>301</v>
      </c>
      <c r="G93" s="53">
        <f t="shared" si="4"/>
        <v>423</v>
      </c>
      <c r="H93" s="53">
        <f t="shared" si="5"/>
        <v>593</v>
      </c>
      <c r="I93" s="58"/>
      <c r="J93" s="59"/>
    </row>
    <row r="94" spans="1:10" s="29" customFormat="1" ht="16.5">
      <c r="A94" s="41" t="s">
        <v>92</v>
      </c>
      <c r="B94" s="42">
        <v>2</v>
      </c>
      <c r="C94" s="53">
        <v>1103.5</v>
      </c>
      <c r="D94" s="53">
        <v>1547</v>
      </c>
      <c r="E94" s="53">
        <v>2166.5</v>
      </c>
      <c r="F94" s="53">
        <f t="shared" si="3"/>
        <v>1103.5</v>
      </c>
      <c r="G94" s="53">
        <f t="shared" si="4"/>
        <v>1547</v>
      </c>
      <c r="H94" s="53">
        <f t="shared" si="5"/>
        <v>2166.5</v>
      </c>
      <c r="I94" s="58"/>
      <c r="J94" s="59"/>
    </row>
    <row r="95" spans="1:10" s="31" customFormat="1" ht="16.5">
      <c r="A95" s="45" t="s">
        <v>15</v>
      </c>
      <c r="B95" s="42">
        <v>2</v>
      </c>
      <c r="C95" s="53">
        <v>1302.5</v>
      </c>
      <c r="D95" s="53">
        <v>1823.5</v>
      </c>
      <c r="E95" s="53">
        <v>2553</v>
      </c>
      <c r="F95" s="53">
        <f t="shared" si="3"/>
        <v>1302.5</v>
      </c>
      <c r="G95" s="53">
        <f t="shared" si="4"/>
        <v>1823.5</v>
      </c>
      <c r="H95" s="53">
        <f t="shared" si="5"/>
        <v>2553</v>
      </c>
      <c r="I95" s="58"/>
      <c r="J95" s="59"/>
    </row>
    <row r="96" spans="1:10" s="30" customFormat="1" ht="16.5">
      <c r="A96" s="44" t="s">
        <v>93</v>
      </c>
      <c r="B96" s="42">
        <v>1</v>
      </c>
      <c r="C96" s="53">
        <v>1929.8999999999999</v>
      </c>
      <c r="D96" s="53">
        <v>2701.2999999999997</v>
      </c>
      <c r="E96" s="53">
        <v>3859.1</v>
      </c>
      <c r="F96" s="53">
        <f t="shared" si="3"/>
        <v>1929.8999999999999</v>
      </c>
      <c r="G96" s="53">
        <f t="shared" si="4"/>
        <v>2701.2999999999997</v>
      </c>
      <c r="H96" s="53">
        <f t="shared" si="5"/>
        <v>3859.1</v>
      </c>
      <c r="I96" s="58"/>
      <c r="J96" s="59"/>
    </row>
    <row r="97" spans="1:10" s="30" customFormat="1" ht="16.5">
      <c r="A97" s="41" t="s">
        <v>38</v>
      </c>
      <c r="B97" s="42">
        <v>1</v>
      </c>
      <c r="C97" s="53">
        <v>1351</v>
      </c>
      <c r="D97" s="53">
        <v>1891.3999999999999</v>
      </c>
      <c r="E97" s="53">
        <v>2701.2999999999997</v>
      </c>
      <c r="F97" s="53">
        <f t="shared" si="3"/>
        <v>1351</v>
      </c>
      <c r="G97" s="53">
        <f t="shared" si="4"/>
        <v>1891.3999999999999</v>
      </c>
      <c r="H97" s="53">
        <f t="shared" si="5"/>
        <v>2701.2999999999997</v>
      </c>
      <c r="I97" s="58"/>
      <c r="J97" s="59"/>
    </row>
    <row r="98" spans="1:10" s="30" customFormat="1" ht="16.5">
      <c r="A98" s="44" t="s">
        <v>40</v>
      </c>
      <c r="B98" s="42">
        <v>1</v>
      </c>
      <c r="C98" s="53">
        <v>1351</v>
      </c>
      <c r="D98" s="53">
        <v>1891.3999999999999</v>
      </c>
      <c r="E98" s="53">
        <v>2701.2999999999997</v>
      </c>
      <c r="F98" s="53">
        <f t="shared" si="3"/>
        <v>1351</v>
      </c>
      <c r="G98" s="53">
        <f t="shared" si="4"/>
        <v>1891.3999999999999</v>
      </c>
      <c r="H98" s="53">
        <f t="shared" si="5"/>
        <v>2701.2999999999997</v>
      </c>
      <c r="I98" s="58"/>
      <c r="J98" s="59"/>
    </row>
    <row r="99" spans="1:10" ht="16.5">
      <c r="A99" s="44" t="s">
        <v>16</v>
      </c>
      <c r="B99" s="42">
        <v>1</v>
      </c>
      <c r="C99" s="53">
        <v>9172.8</v>
      </c>
      <c r="D99" s="53">
        <v>12841.5</v>
      </c>
      <c r="E99" s="53">
        <v>16207.099999999999</v>
      </c>
      <c r="F99" s="53">
        <f t="shared" si="3"/>
        <v>9172.8</v>
      </c>
      <c r="G99" s="53">
        <f t="shared" si="4"/>
        <v>12841.5</v>
      </c>
      <c r="H99" s="53">
        <f t="shared" si="5"/>
        <v>16207.099999999999</v>
      </c>
      <c r="I99" s="58"/>
      <c r="J99" s="59"/>
    </row>
    <row r="100" spans="1:10" ht="16.5">
      <c r="A100" s="41" t="s">
        <v>94</v>
      </c>
      <c r="B100" s="42">
        <v>2</v>
      </c>
      <c r="C100" s="53">
        <v>2171</v>
      </c>
      <c r="D100" s="53">
        <v>3039</v>
      </c>
      <c r="E100" s="53">
        <v>4341.5</v>
      </c>
      <c r="F100" s="53">
        <f t="shared" si="3"/>
        <v>2171</v>
      </c>
      <c r="G100" s="53">
        <f t="shared" si="4"/>
        <v>3039</v>
      </c>
      <c r="H100" s="53">
        <f t="shared" si="5"/>
        <v>4341.5</v>
      </c>
      <c r="I100" s="58"/>
      <c r="J100" s="59"/>
    </row>
    <row r="101" spans="1:10" ht="27">
      <c r="A101" s="41" t="s">
        <v>119</v>
      </c>
      <c r="B101" s="42">
        <v>1</v>
      </c>
      <c r="C101" s="53">
        <v>3376.7999999999997</v>
      </c>
      <c r="D101" s="53">
        <v>4727.099999999999</v>
      </c>
      <c r="E101" s="53">
        <v>6752.9</v>
      </c>
      <c r="F101" s="53">
        <f t="shared" si="3"/>
        <v>3376.7999999999997</v>
      </c>
      <c r="G101" s="53">
        <f t="shared" si="4"/>
        <v>4727.099999999999</v>
      </c>
      <c r="H101" s="53">
        <f t="shared" si="5"/>
        <v>6752.9</v>
      </c>
      <c r="I101" s="58"/>
      <c r="J101" s="59"/>
    </row>
    <row r="102" spans="1:8" s="55" customFormat="1" ht="16.5">
      <c r="A102" s="57" t="s">
        <v>17</v>
      </c>
      <c r="B102" s="56"/>
      <c r="C102" s="54">
        <v>148845.69999999995</v>
      </c>
      <c r="D102" s="54">
        <v>213448.8</v>
      </c>
      <c r="E102" s="54">
        <v>303419.99999999994</v>
      </c>
      <c r="F102" s="54">
        <f>SUM(F14:F101)</f>
        <v>156193.59999999995</v>
      </c>
      <c r="G102" s="54">
        <f>SUM(G14:G101)</f>
        <v>223088.3</v>
      </c>
      <c r="H102" s="54">
        <f>SUM(H14:H101)</f>
        <v>316562.1</v>
      </c>
    </row>
    <row r="103" spans="1:6" ht="16.5">
      <c r="A103" s="37"/>
      <c r="B103" s="34"/>
      <c r="C103" s="48"/>
      <c r="F103" s="48"/>
    </row>
    <row r="104" spans="1:6" ht="16.5">
      <c r="A104" s="61" t="s">
        <v>122</v>
      </c>
      <c r="B104" s="34"/>
      <c r="C104" s="48"/>
      <c r="F104" s="48"/>
    </row>
    <row r="105" spans="1:6" ht="16.5">
      <c r="A105" s="40" t="s">
        <v>121</v>
      </c>
      <c r="B105" s="34"/>
      <c r="C105" s="48"/>
      <c r="F105" s="48"/>
    </row>
    <row r="106" spans="1:10" s="29" customFormat="1" ht="16.5">
      <c r="A106" s="44" t="s">
        <v>109</v>
      </c>
      <c r="B106" s="42">
        <v>2</v>
      </c>
      <c r="C106" s="53">
        <v>7721.5</v>
      </c>
      <c r="D106" s="53">
        <v>10812.5</v>
      </c>
      <c r="E106" s="53">
        <v>12155.5</v>
      </c>
      <c r="F106" s="53">
        <f>IF($I106="x","purchased",C106-$J106)</f>
        <v>7721.5</v>
      </c>
      <c r="G106" s="53">
        <f>IF($I106="x","purchased",D106-$J106)</f>
        <v>10812.5</v>
      </c>
      <c r="H106" s="53">
        <f>IF($I106="x","purchased",E106-$J106)</f>
        <v>12155.5</v>
      </c>
      <c r="I106" s="62"/>
      <c r="J106" s="63"/>
    </row>
    <row r="107" spans="1:8" s="55" customFormat="1" ht="16.5">
      <c r="A107" s="57" t="s">
        <v>123</v>
      </c>
      <c r="B107" s="56"/>
      <c r="C107" s="54">
        <v>7721.5</v>
      </c>
      <c r="D107" s="54">
        <v>10812.5</v>
      </c>
      <c r="E107" s="54">
        <v>12155.5</v>
      </c>
      <c r="F107" s="54">
        <f>F102+F106</f>
        <v>163915.09999999995</v>
      </c>
      <c r="G107" s="54">
        <f>G102+G106</f>
        <v>233900.8</v>
      </c>
      <c r="H107" s="54">
        <f>H102+H106</f>
        <v>328717.6</v>
      </c>
    </row>
    <row r="108" spans="1:2" ht="16.5">
      <c r="A108" s="27"/>
      <c r="B108" s="34"/>
    </row>
    <row r="109" spans="1:2" ht="16.5">
      <c r="A109" s="27"/>
      <c r="B109" s="34"/>
    </row>
    <row r="110" spans="1:2" ht="16.5">
      <c r="A110" s="27"/>
      <c r="B110" s="34"/>
    </row>
    <row r="111" spans="1:2" ht="16.5">
      <c r="A111" s="27"/>
      <c r="B111" s="34"/>
    </row>
    <row r="112" spans="1:2" ht="16.5">
      <c r="A112" s="27"/>
      <c r="B112" s="34"/>
    </row>
    <row r="113" spans="1:2" ht="16.5">
      <c r="A113" s="27"/>
      <c r="B113" s="34"/>
    </row>
    <row r="114" spans="1:2" ht="16.5">
      <c r="A114" s="27"/>
      <c r="B114" s="34"/>
    </row>
    <row r="115" spans="1:2" ht="16.5">
      <c r="A115" s="27"/>
      <c r="B115" s="34"/>
    </row>
    <row r="116" spans="1:2" ht="16.5">
      <c r="A116" s="27"/>
      <c r="B116" s="34"/>
    </row>
    <row r="117" spans="1:22" s="33" customFormat="1" ht="16.5">
      <c r="A117" s="27"/>
      <c r="B117" s="34"/>
      <c r="C117" s="52"/>
      <c r="D117" s="48"/>
      <c r="E117" s="48"/>
      <c r="F117" s="52"/>
      <c r="G117" s="48"/>
      <c r="H117" s="48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1:22" s="33" customFormat="1" ht="16.5">
      <c r="A118" s="27"/>
      <c r="B118" s="34"/>
      <c r="C118" s="52"/>
      <c r="D118" s="48"/>
      <c r="E118" s="48"/>
      <c r="F118" s="52"/>
      <c r="G118" s="48"/>
      <c r="H118" s="48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1:22" s="33" customFormat="1" ht="16.5">
      <c r="A119" s="27"/>
      <c r="B119" s="34"/>
      <c r="C119" s="52"/>
      <c r="D119" s="48"/>
      <c r="E119" s="48"/>
      <c r="F119" s="52"/>
      <c r="G119" s="48"/>
      <c r="H119" s="48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1:22" s="33" customFormat="1" ht="16.5">
      <c r="A120" s="27"/>
      <c r="B120" s="34"/>
      <c r="C120" s="52"/>
      <c r="D120" s="48"/>
      <c r="E120" s="48"/>
      <c r="F120" s="52"/>
      <c r="G120" s="48"/>
      <c r="H120" s="48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1:22" s="33" customFormat="1" ht="16.5">
      <c r="A121" s="27"/>
      <c r="B121" s="34"/>
      <c r="C121" s="52"/>
      <c r="D121" s="48"/>
      <c r="E121" s="48"/>
      <c r="F121" s="52"/>
      <c r="G121" s="48"/>
      <c r="H121" s="48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1:22" s="33" customFormat="1" ht="16.5">
      <c r="A122" s="27"/>
      <c r="B122" s="34"/>
      <c r="C122" s="52"/>
      <c r="D122" s="48"/>
      <c r="E122" s="48"/>
      <c r="F122" s="52"/>
      <c r="G122" s="48"/>
      <c r="H122" s="48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1:22" s="33" customFormat="1" ht="16.5">
      <c r="A123" s="27"/>
      <c r="B123" s="34"/>
      <c r="C123" s="52"/>
      <c r="D123" s="48"/>
      <c r="E123" s="48"/>
      <c r="F123" s="52"/>
      <c r="G123" s="48"/>
      <c r="H123" s="48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 s="33" customFormat="1" ht="16.5">
      <c r="A124" s="27"/>
      <c r="B124" s="34"/>
      <c r="C124" s="52"/>
      <c r="D124" s="48"/>
      <c r="E124" s="48"/>
      <c r="F124" s="52"/>
      <c r="G124" s="48"/>
      <c r="H124" s="48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 s="33" customFormat="1" ht="16.5">
      <c r="A125" s="27"/>
      <c r="B125" s="34"/>
      <c r="C125" s="52"/>
      <c r="D125" s="48"/>
      <c r="E125" s="48"/>
      <c r="F125" s="52"/>
      <c r="G125" s="48"/>
      <c r="H125" s="48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 s="33" customFormat="1" ht="16.5">
      <c r="A126" s="27"/>
      <c r="B126" s="34"/>
      <c r="C126" s="52"/>
      <c r="D126" s="48"/>
      <c r="E126" s="48"/>
      <c r="F126" s="52"/>
      <c r="G126" s="48"/>
      <c r="H126" s="48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22" s="33" customFormat="1" ht="16.5">
      <c r="A127" s="27"/>
      <c r="B127" s="34"/>
      <c r="C127" s="52"/>
      <c r="D127" s="48"/>
      <c r="E127" s="48"/>
      <c r="F127" s="52"/>
      <c r="G127" s="48"/>
      <c r="H127" s="48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1:22" s="33" customFormat="1" ht="16.5">
      <c r="A128" s="27"/>
      <c r="B128" s="34"/>
      <c r="C128" s="52"/>
      <c r="D128" s="48"/>
      <c r="E128" s="48"/>
      <c r="F128" s="52"/>
      <c r="G128" s="48"/>
      <c r="H128" s="48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1:22" s="33" customFormat="1" ht="16.5">
      <c r="A129" s="27"/>
      <c r="B129" s="34"/>
      <c r="C129" s="52"/>
      <c r="D129" s="48"/>
      <c r="E129" s="48"/>
      <c r="F129" s="52"/>
      <c r="G129" s="48"/>
      <c r="H129" s="48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1:22" s="33" customFormat="1" ht="16.5">
      <c r="A130" s="27"/>
      <c r="B130" s="34"/>
      <c r="C130" s="52"/>
      <c r="D130" s="48"/>
      <c r="E130" s="48"/>
      <c r="F130" s="52"/>
      <c r="G130" s="48"/>
      <c r="H130" s="48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1:22" s="33" customFormat="1" ht="16.5">
      <c r="A131" s="27"/>
      <c r="B131" s="34"/>
      <c r="C131" s="52"/>
      <c r="D131" s="48"/>
      <c r="E131" s="48"/>
      <c r="F131" s="52"/>
      <c r="G131" s="48"/>
      <c r="H131" s="48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2" s="33" customFormat="1" ht="16.5">
      <c r="A132" s="27"/>
      <c r="B132" s="34"/>
      <c r="C132" s="52"/>
      <c r="D132" s="48"/>
      <c r="E132" s="48"/>
      <c r="F132" s="52"/>
      <c r="G132" s="48"/>
      <c r="H132" s="48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1:2" ht="16.5">
      <c r="A133" s="27"/>
      <c r="B133" s="34"/>
    </row>
    <row r="134" spans="1:2" ht="16.5">
      <c r="A134" s="27"/>
      <c r="B134" s="34"/>
    </row>
    <row r="135" spans="1:2" ht="16.5">
      <c r="A135" s="27"/>
      <c r="B135" s="34"/>
    </row>
    <row r="136" spans="1:2" ht="16.5">
      <c r="A136" s="27"/>
      <c r="B136" s="34"/>
    </row>
    <row r="137" spans="1:2" ht="16.5">
      <c r="A137" s="27"/>
      <c r="B137" s="34"/>
    </row>
    <row r="138" spans="1:2" ht="16.5">
      <c r="A138" s="27"/>
      <c r="B138" s="34"/>
    </row>
    <row r="139" spans="1:2" ht="16.5">
      <c r="A139" s="27"/>
      <c r="B139" s="34"/>
    </row>
    <row r="140" spans="1:2" ht="16.5">
      <c r="A140" s="27"/>
      <c r="B140" s="34"/>
    </row>
    <row r="141" spans="1:2" ht="16.5">
      <c r="A141" s="27"/>
      <c r="B141" s="34"/>
    </row>
    <row r="142" spans="1:2" ht="16.5">
      <c r="A142" s="27"/>
      <c r="B142" s="34"/>
    </row>
    <row r="143" spans="1:2" ht="16.5">
      <c r="A143" s="27"/>
      <c r="B143" s="34"/>
    </row>
    <row r="144" spans="1:2" ht="16.5">
      <c r="A144" s="27"/>
      <c r="B144" s="34"/>
    </row>
    <row r="145" spans="1:2" ht="16.5">
      <c r="A145" s="27"/>
      <c r="B145" s="34"/>
    </row>
    <row r="146" spans="1:2" ht="16.5">
      <c r="A146" s="27"/>
      <c r="B146" s="34"/>
    </row>
    <row r="147" spans="1:2" ht="16.5">
      <c r="A147" s="27"/>
      <c r="B147" s="34"/>
    </row>
    <row r="148" spans="1:2" ht="16.5">
      <c r="A148" s="27"/>
      <c r="B148" s="34"/>
    </row>
    <row r="149" spans="1:22" s="33" customFormat="1" ht="16.5">
      <c r="A149" s="27"/>
      <c r="B149" s="34"/>
      <c r="C149" s="52"/>
      <c r="D149" s="48"/>
      <c r="E149" s="48"/>
      <c r="F149" s="52"/>
      <c r="G149" s="48"/>
      <c r="H149" s="48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</row>
    <row r="150" spans="1:22" s="33" customFormat="1" ht="16.5">
      <c r="A150" s="27"/>
      <c r="B150" s="34"/>
      <c r="C150" s="52"/>
      <c r="D150" s="48"/>
      <c r="E150" s="48"/>
      <c r="F150" s="52"/>
      <c r="G150" s="48"/>
      <c r="H150" s="48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</row>
    <row r="151" spans="1:22" s="33" customFormat="1" ht="16.5">
      <c r="A151" s="27"/>
      <c r="B151" s="34"/>
      <c r="C151" s="52"/>
      <c r="D151" s="48"/>
      <c r="E151" s="48"/>
      <c r="F151" s="52"/>
      <c r="G151" s="48"/>
      <c r="H151" s="48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</row>
    <row r="152" spans="1:22" s="33" customFormat="1" ht="16.5">
      <c r="A152" s="27"/>
      <c r="B152" s="34"/>
      <c r="C152" s="52"/>
      <c r="D152" s="48"/>
      <c r="E152" s="48"/>
      <c r="F152" s="52"/>
      <c r="G152" s="48"/>
      <c r="H152" s="48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</row>
    <row r="153" spans="1:22" s="33" customFormat="1" ht="16.5">
      <c r="A153" s="27"/>
      <c r="B153" s="34"/>
      <c r="C153" s="52"/>
      <c r="D153" s="48"/>
      <c r="E153" s="48"/>
      <c r="F153" s="52"/>
      <c r="G153" s="48"/>
      <c r="H153" s="48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</row>
    <row r="154" spans="1:22" s="33" customFormat="1" ht="16.5">
      <c r="A154" s="27"/>
      <c r="B154" s="34"/>
      <c r="C154" s="52"/>
      <c r="D154" s="48"/>
      <c r="E154" s="48"/>
      <c r="F154" s="52"/>
      <c r="G154" s="48"/>
      <c r="H154" s="48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</row>
    <row r="155" spans="1:22" s="33" customFormat="1" ht="16.5">
      <c r="A155" s="27"/>
      <c r="B155" s="34"/>
      <c r="C155" s="52"/>
      <c r="D155" s="48"/>
      <c r="E155" s="48"/>
      <c r="F155" s="52"/>
      <c r="G155" s="48"/>
      <c r="H155" s="48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</row>
    <row r="156" spans="1:22" s="33" customFormat="1" ht="16.5">
      <c r="A156" s="27"/>
      <c r="B156" s="34"/>
      <c r="C156" s="52"/>
      <c r="D156" s="48"/>
      <c r="E156" s="48"/>
      <c r="F156" s="52"/>
      <c r="G156" s="48"/>
      <c r="H156" s="48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</row>
    <row r="157" spans="1:22" s="33" customFormat="1" ht="16.5">
      <c r="A157" s="27"/>
      <c r="B157" s="34"/>
      <c r="C157" s="52"/>
      <c r="D157" s="48"/>
      <c r="E157" s="48"/>
      <c r="F157" s="52"/>
      <c r="G157" s="48"/>
      <c r="H157" s="48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</row>
    <row r="158" spans="1:22" s="33" customFormat="1" ht="16.5">
      <c r="A158" s="27"/>
      <c r="B158" s="34"/>
      <c r="C158" s="52"/>
      <c r="D158" s="48"/>
      <c r="E158" s="48"/>
      <c r="F158" s="52"/>
      <c r="G158" s="48"/>
      <c r="H158" s="48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</row>
    <row r="159" spans="1:22" s="33" customFormat="1" ht="16.5">
      <c r="A159" s="27"/>
      <c r="B159" s="34"/>
      <c r="C159" s="52"/>
      <c r="D159" s="48"/>
      <c r="E159" s="48"/>
      <c r="F159" s="52"/>
      <c r="G159" s="48"/>
      <c r="H159" s="48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</row>
    <row r="160" spans="1:22" s="33" customFormat="1" ht="16.5">
      <c r="A160" s="27"/>
      <c r="B160" s="34"/>
      <c r="C160" s="52"/>
      <c r="D160" s="48"/>
      <c r="E160" s="48"/>
      <c r="F160" s="52"/>
      <c r="G160" s="48"/>
      <c r="H160" s="48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</row>
    <row r="161" spans="1:22" s="33" customFormat="1" ht="16.5">
      <c r="A161" s="27"/>
      <c r="B161" s="34"/>
      <c r="C161" s="52"/>
      <c r="D161" s="48"/>
      <c r="E161" s="48"/>
      <c r="F161" s="52"/>
      <c r="G161" s="48"/>
      <c r="H161" s="48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</row>
    <row r="162" spans="1:22" s="33" customFormat="1" ht="16.5">
      <c r="A162" s="27"/>
      <c r="B162" s="34"/>
      <c r="C162" s="52"/>
      <c r="D162" s="48"/>
      <c r="E162" s="48"/>
      <c r="F162" s="52"/>
      <c r="G162" s="48"/>
      <c r="H162" s="48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</row>
    <row r="163" spans="1:22" s="33" customFormat="1" ht="16.5">
      <c r="A163" s="27"/>
      <c r="B163" s="34"/>
      <c r="C163" s="52"/>
      <c r="D163" s="48"/>
      <c r="E163" s="48"/>
      <c r="F163" s="52"/>
      <c r="G163" s="48"/>
      <c r="H163" s="48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</row>
    <row r="164" spans="1:22" s="33" customFormat="1" ht="16.5">
      <c r="A164" s="27"/>
      <c r="B164" s="34"/>
      <c r="C164" s="52"/>
      <c r="D164" s="48"/>
      <c r="E164" s="48"/>
      <c r="F164" s="52"/>
      <c r="G164" s="48"/>
      <c r="H164" s="48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</row>
    <row r="165" spans="1:22" s="33" customFormat="1" ht="16.5">
      <c r="A165" s="27"/>
      <c r="B165" s="34"/>
      <c r="C165" s="52"/>
      <c r="D165" s="48"/>
      <c r="E165" s="48"/>
      <c r="F165" s="52"/>
      <c r="G165" s="48"/>
      <c r="H165" s="48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</row>
    <row r="166" spans="1:22" s="33" customFormat="1" ht="16.5">
      <c r="A166" s="27"/>
      <c r="B166" s="34"/>
      <c r="C166" s="52"/>
      <c r="D166" s="48"/>
      <c r="E166" s="48"/>
      <c r="F166" s="52"/>
      <c r="G166" s="48"/>
      <c r="H166" s="48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</row>
    <row r="167" spans="1:22" s="33" customFormat="1" ht="16.5">
      <c r="A167" s="27"/>
      <c r="B167" s="34"/>
      <c r="C167" s="52"/>
      <c r="D167" s="48"/>
      <c r="E167" s="48"/>
      <c r="F167" s="52"/>
      <c r="G167" s="48"/>
      <c r="H167" s="48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1:22" s="33" customFormat="1" ht="16.5">
      <c r="A168" s="27"/>
      <c r="B168" s="34"/>
      <c r="C168" s="52"/>
      <c r="D168" s="48"/>
      <c r="E168" s="48"/>
      <c r="F168" s="52"/>
      <c r="G168" s="48"/>
      <c r="H168" s="48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</row>
    <row r="169" spans="1:22" s="33" customFormat="1" ht="16.5">
      <c r="A169" s="27"/>
      <c r="B169" s="34"/>
      <c r="C169" s="52"/>
      <c r="D169" s="48"/>
      <c r="E169" s="48"/>
      <c r="F169" s="52"/>
      <c r="G169" s="48"/>
      <c r="H169" s="48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</row>
    <row r="170" spans="1:22" s="33" customFormat="1" ht="16.5">
      <c r="A170" s="27"/>
      <c r="B170" s="34"/>
      <c r="C170" s="52"/>
      <c r="D170" s="48"/>
      <c r="E170" s="48"/>
      <c r="F170" s="52"/>
      <c r="G170" s="48"/>
      <c r="H170" s="48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</row>
    <row r="171" spans="1:22" s="33" customFormat="1" ht="16.5">
      <c r="A171" s="27"/>
      <c r="B171" s="34"/>
      <c r="C171" s="52"/>
      <c r="D171" s="48"/>
      <c r="E171" s="48"/>
      <c r="F171" s="52"/>
      <c r="G171" s="48"/>
      <c r="H171" s="48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</row>
    <row r="172" spans="1:22" s="33" customFormat="1" ht="16.5">
      <c r="A172" s="27"/>
      <c r="B172" s="34"/>
      <c r="C172" s="52"/>
      <c r="D172" s="48"/>
      <c r="E172" s="48"/>
      <c r="F172" s="52"/>
      <c r="G172" s="48"/>
      <c r="H172" s="48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</row>
    <row r="173" spans="1:22" s="33" customFormat="1" ht="16.5">
      <c r="A173" s="27"/>
      <c r="B173" s="34"/>
      <c r="C173" s="52"/>
      <c r="D173" s="48"/>
      <c r="E173" s="48"/>
      <c r="F173" s="52"/>
      <c r="G173" s="48"/>
      <c r="H173" s="48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</row>
    <row r="174" spans="1:22" s="33" customFormat="1" ht="16.5">
      <c r="A174" s="27"/>
      <c r="B174" s="34"/>
      <c r="C174" s="52"/>
      <c r="D174" s="48"/>
      <c r="E174" s="48"/>
      <c r="F174" s="52"/>
      <c r="G174" s="48"/>
      <c r="H174" s="48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</row>
    <row r="175" spans="1:22" s="33" customFormat="1" ht="16.5">
      <c r="A175" s="27"/>
      <c r="B175" s="34"/>
      <c r="C175" s="52"/>
      <c r="D175" s="48"/>
      <c r="E175" s="48"/>
      <c r="F175" s="52"/>
      <c r="G175" s="48"/>
      <c r="H175" s="48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</row>
    <row r="176" spans="1:22" s="33" customFormat="1" ht="16.5">
      <c r="A176" s="27"/>
      <c r="B176" s="34"/>
      <c r="C176" s="52"/>
      <c r="D176" s="48"/>
      <c r="E176" s="48"/>
      <c r="F176" s="52"/>
      <c r="G176" s="48"/>
      <c r="H176" s="48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</row>
    <row r="177" spans="1:22" s="33" customFormat="1" ht="16.5">
      <c r="A177" s="27"/>
      <c r="B177" s="34"/>
      <c r="C177" s="52"/>
      <c r="D177" s="48"/>
      <c r="E177" s="48"/>
      <c r="F177" s="52"/>
      <c r="G177" s="48"/>
      <c r="H177" s="48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</row>
    <row r="178" spans="1:22" s="33" customFormat="1" ht="16.5">
      <c r="A178" s="27"/>
      <c r="B178" s="34"/>
      <c r="C178" s="52"/>
      <c r="D178" s="48"/>
      <c r="E178" s="48"/>
      <c r="F178" s="52"/>
      <c r="G178" s="48"/>
      <c r="H178" s="48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</row>
    <row r="179" spans="1:22" s="33" customFormat="1" ht="16.5">
      <c r="A179" s="27"/>
      <c r="B179" s="34"/>
      <c r="C179" s="52"/>
      <c r="D179" s="48"/>
      <c r="E179" s="48"/>
      <c r="F179" s="52"/>
      <c r="G179" s="48"/>
      <c r="H179" s="48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</row>
    <row r="180" spans="1:22" s="33" customFormat="1" ht="16.5">
      <c r="A180" s="27"/>
      <c r="B180" s="34"/>
      <c r="C180" s="52"/>
      <c r="D180" s="48"/>
      <c r="E180" s="48"/>
      <c r="F180" s="52"/>
      <c r="G180" s="48"/>
      <c r="H180" s="48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</row>
    <row r="181" spans="1:22" s="33" customFormat="1" ht="16.5">
      <c r="A181" s="27"/>
      <c r="B181" s="34"/>
      <c r="C181" s="52"/>
      <c r="D181" s="48"/>
      <c r="E181" s="48"/>
      <c r="F181" s="52"/>
      <c r="G181" s="48"/>
      <c r="H181" s="48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</row>
    <row r="182" spans="1:22" s="33" customFormat="1" ht="16.5">
      <c r="A182" s="27"/>
      <c r="B182" s="34"/>
      <c r="C182" s="52"/>
      <c r="D182" s="48"/>
      <c r="E182" s="48"/>
      <c r="F182" s="52"/>
      <c r="G182" s="48"/>
      <c r="H182" s="48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</row>
    <row r="183" spans="1:22" s="33" customFormat="1" ht="16.5">
      <c r="A183" s="27"/>
      <c r="B183" s="34"/>
      <c r="C183" s="52"/>
      <c r="D183" s="48"/>
      <c r="E183" s="48"/>
      <c r="F183" s="52"/>
      <c r="G183" s="48"/>
      <c r="H183" s="48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</row>
    <row r="184" spans="1:22" s="33" customFormat="1" ht="16.5">
      <c r="A184" s="27"/>
      <c r="B184" s="34"/>
      <c r="C184" s="52"/>
      <c r="D184" s="48"/>
      <c r="E184" s="48"/>
      <c r="F184" s="52"/>
      <c r="G184" s="48"/>
      <c r="H184" s="48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</row>
    <row r="185" spans="1:22" s="33" customFormat="1" ht="16.5">
      <c r="A185" s="27"/>
      <c r="B185" s="34"/>
      <c r="C185" s="52"/>
      <c r="D185" s="48"/>
      <c r="E185" s="48"/>
      <c r="F185" s="52"/>
      <c r="G185" s="48"/>
      <c r="H185" s="48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</row>
    <row r="186" spans="1:22" s="33" customFormat="1" ht="16.5">
      <c r="A186" s="27"/>
      <c r="B186" s="34"/>
      <c r="C186" s="52"/>
      <c r="D186" s="48"/>
      <c r="E186" s="48"/>
      <c r="F186" s="52"/>
      <c r="G186" s="48"/>
      <c r="H186" s="48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</row>
    <row r="187" spans="1:22" s="33" customFormat="1" ht="16.5">
      <c r="A187" s="27"/>
      <c r="B187" s="34"/>
      <c r="C187" s="52"/>
      <c r="D187" s="48"/>
      <c r="E187" s="48"/>
      <c r="F187" s="52"/>
      <c r="G187" s="48"/>
      <c r="H187" s="48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</row>
    <row r="188" spans="1:22" s="33" customFormat="1" ht="16.5">
      <c r="A188" s="27"/>
      <c r="B188" s="34"/>
      <c r="C188" s="52"/>
      <c r="D188" s="48"/>
      <c r="E188" s="48"/>
      <c r="F188" s="52"/>
      <c r="G188" s="48"/>
      <c r="H188" s="48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</row>
    <row r="189" spans="1:22" s="33" customFormat="1" ht="16.5">
      <c r="A189" s="27"/>
      <c r="B189" s="34"/>
      <c r="C189" s="52"/>
      <c r="D189" s="48"/>
      <c r="E189" s="48"/>
      <c r="F189" s="52"/>
      <c r="G189" s="48"/>
      <c r="H189" s="48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</row>
    <row r="190" spans="1:22" s="33" customFormat="1" ht="16.5">
      <c r="A190" s="27"/>
      <c r="B190" s="34"/>
      <c r="C190" s="52"/>
      <c r="D190" s="48"/>
      <c r="E190" s="48"/>
      <c r="F190" s="52"/>
      <c r="G190" s="48"/>
      <c r="H190" s="48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1:22" s="33" customFormat="1" ht="16.5">
      <c r="A191" s="27"/>
      <c r="B191" s="34"/>
      <c r="C191" s="52"/>
      <c r="D191" s="48"/>
      <c r="E191" s="48"/>
      <c r="F191" s="52"/>
      <c r="G191" s="48"/>
      <c r="H191" s="48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</row>
    <row r="192" spans="1:22" s="33" customFormat="1" ht="16.5">
      <c r="A192" s="27"/>
      <c r="B192" s="34"/>
      <c r="C192" s="52"/>
      <c r="D192" s="48"/>
      <c r="E192" s="48"/>
      <c r="F192" s="52"/>
      <c r="G192" s="48"/>
      <c r="H192" s="48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</row>
    <row r="193" spans="1:22" s="33" customFormat="1" ht="16.5">
      <c r="A193" s="27"/>
      <c r="B193" s="34"/>
      <c r="C193" s="52"/>
      <c r="D193" s="48"/>
      <c r="E193" s="48"/>
      <c r="F193" s="52"/>
      <c r="G193" s="48"/>
      <c r="H193" s="48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</row>
    <row r="194" spans="1:22" s="33" customFormat="1" ht="16.5">
      <c r="A194" s="27"/>
      <c r="B194" s="34"/>
      <c r="C194" s="52"/>
      <c r="D194" s="48"/>
      <c r="E194" s="48"/>
      <c r="F194" s="52"/>
      <c r="G194" s="48"/>
      <c r="H194" s="48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</row>
    <row r="195" spans="1:22" s="33" customFormat="1" ht="16.5">
      <c r="A195" s="27"/>
      <c r="B195" s="34"/>
      <c r="C195" s="52"/>
      <c r="D195" s="48"/>
      <c r="E195" s="48"/>
      <c r="F195" s="52"/>
      <c r="G195" s="48"/>
      <c r="H195" s="48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</row>
    <row r="196" spans="1:22" s="33" customFormat="1" ht="16.5">
      <c r="A196" s="27"/>
      <c r="B196" s="34"/>
      <c r="C196" s="52"/>
      <c r="D196" s="48"/>
      <c r="E196" s="48"/>
      <c r="F196" s="52"/>
      <c r="G196" s="48"/>
      <c r="H196" s="48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</row>
    <row r="197" spans="1:22" s="33" customFormat="1" ht="16.5">
      <c r="A197" s="27"/>
      <c r="B197" s="34"/>
      <c r="C197" s="52"/>
      <c r="D197" s="48"/>
      <c r="E197" s="48"/>
      <c r="F197" s="52"/>
      <c r="G197" s="48"/>
      <c r="H197" s="48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</row>
    <row r="198" spans="1:22" s="33" customFormat="1" ht="16.5">
      <c r="A198" s="27"/>
      <c r="B198" s="34"/>
      <c r="C198" s="52"/>
      <c r="D198" s="48"/>
      <c r="E198" s="48"/>
      <c r="F198" s="52"/>
      <c r="G198" s="48"/>
      <c r="H198" s="48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</row>
    <row r="199" spans="1:22" s="33" customFormat="1" ht="16.5">
      <c r="A199" s="27"/>
      <c r="B199" s="34"/>
      <c r="C199" s="52"/>
      <c r="D199" s="48"/>
      <c r="E199" s="48"/>
      <c r="F199" s="52"/>
      <c r="G199" s="48"/>
      <c r="H199" s="48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</row>
    <row r="200" spans="1:22" s="33" customFormat="1" ht="16.5">
      <c r="A200" s="27"/>
      <c r="B200" s="34"/>
      <c r="C200" s="52"/>
      <c r="D200" s="48"/>
      <c r="E200" s="48"/>
      <c r="F200" s="52"/>
      <c r="G200" s="48"/>
      <c r="H200" s="48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</row>
    <row r="201" spans="1:22" s="33" customFormat="1" ht="16.5">
      <c r="A201" s="27"/>
      <c r="B201" s="34"/>
      <c r="C201" s="52"/>
      <c r="D201" s="48"/>
      <c r="E201" s="48"/>
      <c r="F201" s="52"/>
      <c r="G201" s="48"/>
      <c r="H201" s="48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</row>
    <row r="202" spans="1:22" s="33" customFormat="1" ht="16.5">
      <c r="A202" s="27"/>
      <c r="B202" s="34"/>
      <c r="C202" s="52"/>
      <c r="D202" s="48"/>
      <c r="E202" s="48"/>
      <c r="F202" s="52"/>
      <c r="G202" s="48"/>
      <c r="H202" s="48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</row>
    <row r="203" spans="1:22" s="33" customFormat="1" ht="16.5">
      <c r="A203" s="27"/>
      <c r="B203" s="34"/>
      <c r="C203" s="52"/>
      <c r="D203" s="48"/>
      <c r="E203" s="48"/>
      <c r="F203" s="52"/>
      <c r="G203" s="48"/>
      <c r="H203" s="48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</row>
    <row r="204" spans="1:22" s="33" customFormat="1" ht="16.5">
      <c r="A204" s="27"/>
      <c r="B204" s="34"/>
      <c r="C204" s="52"/>
      <c r="D204" s="48"/>
      <c r="E204" s="48"/>
      <c r="F204" s="52"/>
      <c r="G204" s="48"/>
      <c r="H204" s="48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</row>
    <row r="205" spans="1:22" s="33" customFormat="1" ht="16.5">
      <c r="A205" s="27"/>
      <c r="B205" s="34"/>
      <c r="C205" s="52"/>
      <c r="D205" s="48"/>
      <c r="E205" s="48"/>
      <c r="F205" s="52"/>
      <c r="G205" s="48"/>
      <c r="H205" s="48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</row>
    <row r="206" spans="1:22" s="33" customFormat="1" ht="16.5">
      <c r="A206" s="27"/>
      <c r="B206" s="34"/>
      <c r="C206" s="52"/>
      <c r="D206" s="48"/>
      <c r="E206" s="48"/>
      <c r="F206" s="52"/>
      <c r="G206" s="48"/>
      <c r="H206" s="48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</row>
    <row r="207" spans="1:22" s="33" customFormat="1" ht="16.5">
      <c r="A207" s="27"/>
      <c r="B207" s="34"/>
      <c r="C207" s="52"/>
      <c r="D207" s="48"/>
      <c r="E207" s="48"/>
      <c r="F207" s="52"/>
      <c r="G207" s="48"/>
      <c r="H207" s="48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</row>
    <row r="208" spans="1:22" s="33" customFormat="1" ht="16.5">
      <c r="A208" s="27"/>
      <c r="B208" s="34"/>
      <c r="C208" s="52"/>
      <c r="D208" s="48"/>
      <c r="E208" s="48"/>
      <c r="F208" s="52"/>
      <c r="G208" s="48"/>
      <c r="H208" s="48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</row>
    <row r="209" spans="1:22" s="33" customFormat="1" ht="16.5">
      <c r="A209" s="27"/>
      <c r="B209" s="34"/>
      <c r="C209" s="52"/>
      <c r="D209" s="48"/>
      <c r="E209" s="48"/>
      <c r="F209" s="52"/>
      <c r="G209" s="48"/>
      <c r="H209" s="48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</row>
    <row r="210" spans="1:22" s="33" customFormat="1" ht="16.5">
      <c r="A210" s="27"/>
      <c r="B210" s="34"/>
      <c r="C210" s="52"/>
      <c r="D210" s="48"/>
      <c r="E210" s="48"/>
      <c r="F210" s="52"/>
      <c r="G210" s="48"/>
      <c r="H210" s="48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</row>
    <row r="211" spans="1:22" s="33" customFormat="1" ht="16.5">
      <c r="A211" s="27"/>
      <c r="B211" s="34"/>
      <c r="C211" s="52"/>
      <c r="D211" s="48"/>
      <c r="E211" s="48"/>
      <c r="F211" s="52"/>
      <c r="G211" s="48"/>
      <c r="H211" s="48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</row>
    <row r="212" spans="1:22" s="33" customFormat="1" ht="16.5">
      <c r="A212" s="27"/>
      <c r="B212" s="34"/>
      <c r="C212" s="52"/>
      <c r="D212" s="48"/>
      <c r="E212" s="48"/>
      <c r="F212" s="52"/>
      <c r="G212" s="48"/>
      <c r="H212" s="48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</row>
    <row r="213" spans="1:22" s="33" customFormat="1" ht="16.5">
      <c r="A213" s="27"/>
      <c r="B213" s="34"/>
      <c r="C213" s="52"/>
      <c r="D213" s="48"/>
      <c r="E213" s="48"/>
      <c r="F213" s="52"/>
      <c r="G213" s="48"/>
      <c r="H213" s="48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</row>
    <row r="214" spans="1:22" s="33" customFormat="1" ht="16.5">
      <c r="A214" s="27"/>
      <c r="B214" s="34"/>
      <c r="C214" s="52"/>
      <c r="D214" s="48"/>
      <c r="E214" s="48"/>
      <c r="F214" s="52"/>
      <c r="G214" s="48"/>
      <c r="H214" s="48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</row>
    <row r="215" spans="1:22" s="33" customFormat="1" ht="16.5">
      <c r="A215" s="27"/>
      <c r="B215" s="34"/>
      <c r="C215" s="52"/>
      <c r="D215" s="48"/>
      <c r="E215" s="48"/>
      <c r="F215" s="52"/>
      <c r="G215" s="48"/>
      <c r="H215" s="48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</row>
    <row r="216" spans="1:22" s="33" customFormat="1" ht="16.5">
      <c r="A216" s="27"/>
      <c r="B216" s="34"/>
      <c r="C216" s="52"/>
      <c r="D216" s="48"/>
      <c r="E216" s="48"/>
      <c r="F216" s="52"/>
      <c r="G216" s="48"/>
      <c r="H216" s="48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</row>
    <row r="217" spans="1:22" s="33" customFormat="1" ht="16.5">
      <c r="A217" s="27"/>
      <c r="B217" s="34"/>
      <c r="C217" s="52"/>
      <c r="D217" s="48"/>
      <c r="E217" s="48"/>
      <c r="F217" s="52"/>
      <c r="G217" s="48"/>
      <c r="H217" s="48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</row>
    <row r="218" spans="1:22" s="33" customFormat="1" ht="16.5">
      <c r="A218" s="27"/>
      <c r="B218" s="34"/>
      <c r="C218" s="52"/>
      <c r="D218" s="48"/>
      <c r="E218" s="48"/>
      <c r="F218" s="52"/>
      <c r="G218" s="48"/>
      <c r="H218" s="48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</row>
    <row r="219" spans="1:22" s="33" customFormat="1" ht="16.5">
      <c r="A219" s="27"/>
      <c r="B219" s="34"/>
      <c r="C219" s="52"/>
      <c r="D219" s="48"/>
      <c r="E219" s="48"/>
      <c r="F219" s="52"/>
      <c r="G219" s="48"/>
      <c r="H219" s="48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</row>
    <row r="220" spans="1:22" s="33" customFormat="1" ht="16.5">
      <c r="A220" s="27"/>
      <c r="B220" s="34"/>
      <c r="C220" s="52"/>
      <c r="D220" s="48"/>
      <c r="E220" s="48"/>
      <c r="F220" s="52"/>
      <c r="G220" s="48"/>
      <c r="H220" s="48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</row>
    <row r="221" spans="1:22" s="33" customFormat="1" ht="16.5">
      <c r="A221" s="27"/>
      <c r="B221" s="34"/>
      <c r="C221" s="52"/>
      <c r="D221" s="48"/>
      <c r="E221" s="48"/>
      <c r="F221" s="52"/>
      <c r="G221" s="48"/>
      <c r="H221" s="48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</row>
    <row r="222" spans="1:22" s="33" customFormat="1" ht="16.5">
      <c r="A222" s="27"/>
      <c r="B222" s="34"/>
      <c r="C222" s="52"/>
      <c r="D222" s="48"/>
      <c r="E222" s="48"/>
      <c r="F222" s="52"/>
      <c r="G222" s="48"/>
      <c r="H222" s="48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</row>
    <row r="223" spans="1:22" s="33" customFormat="1" ht="16.5">
      <c r="A223" s="27"/>
      <c r="B223" s="34"/>
      <c r="C223" s="52"/>
      <c r="D223" s="48"/>
      <c r="E223" s="48"/>
      <c r="F223" s="52"/>
      <c r="G223" s="48"/>
      <c r="H223" s="48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</row>
    <row r="224" spans="1:22" s="33" customFormat="1" ht="16.5">
      <c r="A224" s="27"/>
      <c r="B224" s="34"/>
      <c r="C224" s="52"/>
      <c r="D224" s="48"/>
      <c r="E224" s="48"/>
      <c r="F224" s="52"/>
      <c r="G224" s="48"/>
      <c r="H224" s="48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</row>
    <row r="225" spans="1:22" s="33" customFormat="1" ht="16.5">
      <c r="A225" s="27"/>
      <c r="B225" s="34"/>
      <c r="C225" s="52"/>
      <c r="D225" s="48"/>
      <c r="E225" s="48"/>
      <c r="F225" s="52"/>
      <c r="G225" s="48"/>
      <c r="H225" s="48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</row>
    <row r="226" spans="1:22" s="33" customFormat="1" ht="16.5">
      <c r="A226" s="27"/>
      <c r="B226" s="34"/>
      <c r="C226" s="52"/>
      <c r="D226" s="48"/>
      <c r="E226" s="48"/>
      <c r="F226" s="52"/>
      <c r="G226" s="48"/>
      <c r="H226" s="48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</row>
    <row r="227" spans="1:22" s="33" customFormat="1" ht="16.5">
      <c r="A227" s="27"/>
      <c r="B227" s="34"/>
      <c r="C227" s="52"/>
      <c r="D227" s="48"/>
      <c r="E227" s="48"/>
      <c r="F227" s="52"/>
      <c r="G227" s="48"/>
      <c r="H227" s="48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</row>
    <row r="228" spans="1:22" s="33" customFormat="1" ht="16.5">
      <c r="A228" s="27"/>
      <c r="B228" s="34"/>
      <c r="C228" s="52"/>
      <c r="D228" s="48"/>
      <c r="E228" s="48"/>
      <c r="F228" s="52"/>
      <c r="G228" s="48"/>
      <c r="H228" s="48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</row>
    <row r="229" spans="1:22" s="33" customFormat="1" ht="16.5">
      <c r="A229" s="27"/>
      <c r="B229" s="34"/>
      <c r="C229" s="52"/>
      <c r="D229" s="48"/>
      <c r="E229" s="48"/>
      <c r="F229" s="52"/>
      <c r="G229" s="48"/>
      <c r="H229" s="48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</row>
    <row r="230" spans="1:22" s="33" customFormat="1" ht="16.5">
      <c r="A230" s="27"/>
      <c r="B230" s="34"/>
      <c r="C230" s="52"/>
      <c r="D230" s="48"/>
      <c r="E230" s="48"/>
      <c r="F230" s="52"/>
      <c r="G230" s="48"/>
      <c r="H230" s="48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</row>
    <row r="231" spans="1:22" s="33" customFormat="1" ht="16.5">
      <c r="A231" s="27"/>
      <c r="B231" s="34"/>
      <c r="C231" s="52"/>
      <c r="D231" s="48"/>
      <c r="E231" s="48"/>
      <c r="F231" s="52"/>
      <c r="G231" s="48"/>
      <c r="H231" s="48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</row>
    <row r="232" spans="1:22" s="33" customFormat="1" ht="16.5">
      <c r="A232" s="27"/>
      <c r="B232" s="34"/>
      <c r="C232" s="52"/>
      <c r="D232" s="48"/>
      <c r="E232" s="48"/>
      <c r="F232" s="52"/>
      <c r="G232" s="48"/>
      <c r="H232" s="48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</row>
    <row r="233" spans="1:22" s="33" customFormat="1" ht="16.5">
      <c r="A233" s="27"/>
      <c r="B233" s="34"/>
      <c r="C233" s="52"/>
      <c r="D233" s="48"/>
      <c r="E233" s="48"/>
      <c r="F233" s="52"/>
      <c r="G233" s="48"/>
      <c r="H233" s="48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</row>
    <row r="234" spans="1:22" s="33" customFormat="1" ht="16.5">
      <c r="A234" s="27"/>
      <c r="B234" s="34"/>
      <c r="C234" s="52"/>
      <c r="D234" s="48"/>
      <c r="E234" s="48"/>
      <c r="F234" s="52"/>
      <c r="G234" s="48"/>
      <c r="H234" s="48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</row>
    <row r="235" spans="1:22" s="33" customFormat="1" ht="16.5">
      <c r="A235" s="27"/>
      <c r="B235" s="34"/>
      <c r="C235" s="52"/>
      <c r="D235" s="48"/>
      <c r="E235" s="48"/>
      <c r="F235" s="52"/>
      <c r="G235" s="48"/>
      <c r="H235" s="48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</row>
    <row r="236" spans="1:22" s="33" customFormat="1" ht="16.5">
      <c r="A236" s="27"/>
      <c r="B236" s="34"/>
      <c r="C236" s="52"/>
      <c r="D236" s="48"/>
      <c r="E236" s="48"/>
      <c r="F236" s="52"/>
      <c r="G236" s="48"/>
      <c r="H236" s="48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</row>
    <row r="237" spans="1:22" s="33" customFormat="1" ht="16.5">
      <c r="A237" s="27"/>
      <c r="B237" s="34"/>
      <c r="C237" s="52"/>
      <c r="D237" s="48"/>
      <c r="E237" s="48"/>
      <c r="F237" s="52"/>
      <c r="G237" s="48"/>
      <c r="H237" s="48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</row>
    <row r="238" spans="1:22" s="33" customFormat="1" ht="16.5">
      <c r="A238" s="27"/>
      <c r="B238" s="34"/>
      <c r="C238" s="52"/>
      <c r="D238" s="48"/>
      <c r="E238" s="48"/>
      <c r="F238" s="52"/>
      <c r="G238" s="48"/>
      <c r="H238" s="48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</row>
    <row r="239" spans="1:22" s="33" customFormat="1" ht="16.5">
      <c r="A239" s="27"/>
      <c r="B239" s="34"/>
      <c r="C239" s="52"/>
      <c r="D239" s="48"/>
      <c r="E239" s="48"/>
      <c r="F239" s="52"/>
      <c r="G239" s="48"/>
      <c r="H239" s="48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</row>
    <row r="240" spans="1:22" s="33" customFormat="1" ht="16.5">
      <c r="A240" s="27"/>
      <c r="B240" s="34"/>
      <c r="C240" s="52"/>
      <c r="D240" s="48"/>
      <c r="E240" s="48"/>
      <c r="F240" s="52"/>
      <c r="G240" s="48"/>
      <c r="H240" s="48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</row>
    <row r="241" spans="1:22" s="33" customFormat="1" ht="16.5">
      <c r="A241" s="27"/>
      <c r="B241" s="34"/>
      <c r="C241" s="52"/>
      <c r="D241" s="48"/>
      <c r="E241" s="48"/>
      <c r="F241" s="52"/>
      <c r="G241" s="48"/>
      <c r="H241" s="48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</row>
    <row r="242" spans="1:22" s="33" customFormat="1" ht="16.5">
      <c r="A242" s="27"/>
      <c r="B242" s="34"/>
      <c r="C242" s="52"/>
      <c r="D242" s="48"/>
      <c r="E242" s="48"/>
      <c r="F242" s="52"/>
      <c r="G242" s="48"/>
      <c r="H242" s="48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</row>
    <row r="243" spans="1:22" s="33" customFormat="1" ht="16.5">
      <c r="A243" s="27"/>
      <c r="B243" s="34"/>
      <c r="C243" s="52"/>
      <c r="D243" s="48"/>
      <c r="E243" s="48"/>
      <c r="F243" s="52"/>
      <c r="G243" s="48"/>
      <c r="H243" s="48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</row>
    <row r="244" spans="1:22" s="33" customFormat="1" ht="16.5">
      <c r="A244" s="27"/>
      <c r="B244" s="34"/>
      <c r="C244" s="52"/>
      <c r="D244" s="48"/>
      <c r="E244" s="48"/>
      <c r="F244" s="52"/>
      <c r="G244" s="48"/>
      <c r="H244" s="48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</row>
    <row r="245" spans="1:22" s="33" customFormat="1" ht="16.5">
      <c r="A245" s="27"/>
      <c r="B245" s="34"/>
      <c r="C245" s="52"/>
      <c r="D245" s="48"/>
      <c r="E245" s="48"/>
      <c r="F245" s="52"/>
      <c r="G245" s="48"/>
      <c r="H245" s="48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</row>
    <row r="246" spans="1:22" s="33" customFormat="1" ht="16.5">
      <c r="A246" s="27"/>
      <c r="B246" s="34"/>
      <c r="C246" s="52"/>
      <c r="D246" s="48"/>
      <c r="E246" s="48"/>
      <c r="F246" s="52"/>
      <c r="G246" s="48"/>
      <c r="H246" s="48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</row>
    <row r="247" spans="1:22" s="33" customFormat="1" ht="16.5">
      <c r="A247" s="27"/>
      <c r="B247" s="34"/>
      <c r="C247" s="52"/>
      <c r="D247" s="48"/>
      <c r="E247" s="48"/>
      <c r="F247" s="52"/>
      <c r="G247" s="48"/>
      <c r="H247" s="48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</row>
    <row r="248" spans="1:22" s="33" customFormat="1" ht="16.5">
      <c r="A248" s="27"/>
      <c r="B248" s="34"/>
      <c r="C248" s="52"/>
      <c r="D248" s="48"/>
      <c r="E248" s="48"/>
      <c r="F248" s="52"/>
      <c r="G248" s="48"/>
      <c r="H248" s="48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</row>
    <row r="249" spans="1:22" s="33" customFormat="1" ht="16.5">
      <c r="A249" s="27"/>
      <c r="B249" s="34"/>
      <c r="C249" s="52"/>
      <c r="D249" s="48"/>
      <c r="E249" s="48"/>
      <c r="F249" s="52"/>
      <c r="G249" s="48"/>
      <c r="H249" s="48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</row>
    <row r="250" spans="1:22" s="33" customFormat="1" ht="16.5">
      <c r="A250" s="27"/>
      <c r="B250" s="34"/>
      <c r="C250" s="52"/>
      <c r="D250" s="48"/>
      <c r="E250" s="48"/>
      <c r="F250" s="52"/>
      <c r="G250" s="48"/>
      <c r="H250" s="48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</row>
    <row r="251" spans="1:22" s="33" customFormat="1" ht="16.5">
      <c r="A251" s="27"/>
      <c r="B251" s="34"/>
      <c r="C251" s="52"/>
      <c r="D251" s="48"/>
      <c r="E251" s="48"/>
      <c r="F251" s="52"/>
      <c r="G251" s="48"/>
      <c r="H251" s="48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</row>
    <row r="252" spans="1:22" s="33" customFormat="1" ht="16.5">
      <c r="A252" s="27"/>
      <c r="B252" s="34"/>
      <c r="C252" s="52"/>
      <c r="D252" s="48"/>
      <c r="E252" s="48"/>
      <c r="F252" s="52"/>
      <c r="G252" s="48"/>
      <c r="H252" s="48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</row>
    <row r="253" spans="1:22" s="33" customFormat="1" ht="16.5">
      <c r="A253" s="27"/>
      <c r="B253" s="34"/>
      <c r="C253" s="52"/>
      <c r="D253" s="48"/>
      <c r="E253" s="48"/>
      <c r="F253" s="52"/>
      <c r="G253" s="48"/>
      <c r="H253" s="48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</row>
    <row r="254" spans="1:22" s="33" customFormat="1" ht="16.5">
      <c r="A254" s="27"/>
      <c r="B254" s="34"/>
      <c r="C254" s="52"/>
      <c r="D254" s="48"/>
      <c r="E254" s="48"/>
      <c r="F254" s="52"/>
      <c r="G254" s="48"/>
      <c r="H254" s="48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</row>
    <row r="255" spans="1:22" s="33" customFormat="1" ht="16.5">
      <c r="A255" s="27"/>
      <c r="B255" s="34"/>
      <c r="C255" s="52"/>
      <c r="D255" s="48"/>
      <c r="E255" s="48"/>
      <c r="F255" s="52"/>
      <c r="G255" s="48"/>
      <c r="H255" s="48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</row>
    <row r="256" spans="1:22" s="33" customFormat="1" ht="16.5">
      <c r="A256" s="27"/>
      <c r="B256" s="34"/>
      <c r="C256" s="52"/>
      <c r="D256" s="48"/>
      <c r="E256" s="48"/>
      <c r="F256" s="52"/>
      <c r="G256" s="48"/>
      <c r="H256" s="48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</row>
    <row r="257" spans="1:22" s="33" customFormat="1" ht="16.5">
      <c r="A257" s="27"/>
      <c r="B257" s="34"/>
      <c r="C257" s="52"/>
      <c r="D257" s="48"/>
      <c r="E257" s="48"/>
      <c r="F257" s="52"/>
      <c r="G257" s="48"/>
      <c r="H257" s="48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</row>
    <row r="258" spans="1:22" s="33" customFormat="1" ht="16.5">
      <c r="A258" s="27"/>
      <c r="B258" s="34"/>
      <c r="C258" s="52"/>
      <c r="D258" s="48"/>
      <c r="E258" s="48"/>
      <c r="F258" s="52"/>
      <c r="G258" s="48"/>
      <c r="H258" s="48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</row>
    <row r="259" spans="1:22" s="33" customFormat="1" ht="16.5">
      <c r="A259" s="27"/>
      <c r="B259" s="34"/>
      <c r="C259" s="52"/>
      <c r="D259" s="48"/>
      <c r="E259" s="48"/>
      <c r="F259" s="52"/>
      <c r="G259" s="48"/>
      <c r="H259" s="48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</row>
    <row r="260" spans="1:22" s="33" customFormat="1" ht="16.5">
      <c r="A260" s="27"/>
      <c r="B260" s="34"/>
      <c r="C260" s="52"/>
      <c r="D260" s="48"/>
      <c r="E260" s="48"/>
      <c r="F260" s="52"/>
      <c r="G260" s="48"/>
      <c r="H260" s="48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</row>
    <row r="261" spans="1:22" s="33" customFormat="1" ht="16.5">
      <c r="A261" s="27"/>
      <c r="B261" s="34"/>
      <c r="C261" s="52"/>
      <c r="D261" s="48"/>
      <c r="E261" s="48"/>
      <c r="F261" s="52"/>
      <c r="G261" s="48"/>
      <c r="H261" s="48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</row>
    <row r="262" spans="1:22" s="33" customFormat="1" ht="16.5">
      <c r="A262" s="27"/>
      <c r="B262" s="34"/>
      <c r="C262" s="52"/>
      <c r="D262" s="48"/>
      <c r="E262" s="48"/>
      <c r="F262" s="52"/>
      <c r="G262" s="48"/>
      <c r="H262" s="48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</row>
    <row r="263" spans="1:22" s="33" customFormat="1" ht="16.5">
      <c r="A263" s="27"/>
      <c r="B263" s="34"/>
      <c r="C263" s="52"/>
      <c r="D263" s="48"/>
      <c r="E263" s="48"/>
      <c r="F263" s="52"/>
      <c r="G263" s="48"/>
      <c r="H263" s="48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</row>
    <row r="264" spans="1:22" s="33" customFormat="1" ht="16.5">
      <c r="A264" s="27"/>
      <c r="B264" s="34"/>
      <c r="C264" s="52"/>
      <c r="D264" s="48"/>
      <c r="E264" s="48"/>
      <c r="F264" s="52"/>
      <c r="G264" s="48"/>
      <c r="H264" s="48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</row>
    <row r="265" spans="1:22" s="33" customFormat="1" ht="16.5">
      <c r="A265" s="27"/>
      <c r="B265" s="34"/>
      <c r="C265" s="52"/>
      <c r="D265" s="48"/>
      <c r="E265" s="48"/>
      <c r="F265" s="52"/>
      <c r="G265" s="48"/>
      <c r="H265" s="48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</row>
    <row r="266" spans="1:22" s="33" customFormat="1" ht="16.5">
      <c r="A266" s="27"/>
      <c r="B266" s="34"/>
      <c r="C266" s="52"/>
      <c r="D266" s="48"/>
      <c r="E266" s="48"/>
      <c r="F266" s="52"/>
      <c r="G266" s="48"/>
      <c r="H266" s="48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</row>
    <row r="267" spans="1:22" s="33" customFormat="1" ht="16.5">
      <c r="A267" s="27"/>
      <c r="B267" s="34"/>
      <c r="C267" s="52"/>
      <c r="D267" s="48"/>
      <c r="E267" s="48"/>
      <c r="F267" s="52"/>
      <c r="G267" s="48"/>
      <c r="H267" s="48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</row>
    <row r="268" spans="1:22" s="33" customFormat="1" ht="16.5">
      <c r="A268" s="27"/>
      <c r="B268" s="34"/>
      <c r="C268" s="52"/>
      <c r="D268" s="48"/>
      <c r="E268" s="48"/>
      <c r="F268" s="52"/>
      <c r="G268" s="48"/>
      <c r="H268" s="48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</row>
    <row r="269" spans="1:22" s="33" customFormat="1" ht="16.5">
      <c r="A269" s="27"/>
      <c r="B269" s="34"/>
      <c r="C269" s="52"/>
      <c r="D269" s="48"/>
      <c r="E269" s="48"/>
      <c r="F269" s="52"/>
      <c r="G269" s="48"/>
      <c r="H269" s="48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</row>
    <row r="270" spans="1:22" s="33" customFormat="1" ht="16.5">
      <c r="A270" s="27"/>
      <c r="B270" s="34"/>
      <c r="C270" s="52"/>
      <c r="D270" s="48"/>
      <c r="E270" s="48"/>
      <c r="F270" s="52"/>
      <c r="G270" s="48"/>
      <c r="H270" s="48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</row>
    <row r="271" spans="1:22" s="33" customFormat="1" ht="16.5">
      <c r="A271" s="27"/>
      <c r="B271" s="34"/>
      <c r="C271" s="52"/>
      <c r="D271" s="48"/>
      <c r="E271" s="48"/>
      <c r="F271" s="52"/>
      <c r="G271" s="48"/>
      <c r="H271" s="48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</row>
    <row r="272" spans="1:22" s="33" customFormat="1" ht="16.5">
      <c r="A272" s="27"/>
      <c r="B272" s="34"/>
      <c r="C272" s="52"/>
      <c r="D272" s="48"/>
      <c r="E272" s="48"/>
      <c r="F272" s="52"/>
      <c r="G272" s="48"/>
      <c r="H272" s="48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</row>
    <row r="273" spans="1:22" s="33" customFormat="1" ht="16.5">
      <c r="A273" s="27"/>
      <c r="B273" s="34"/>
      <c r="C273" s="52"/>
      <c r="D273" s="48"/>
      <c r="E273" s="48"/>
      <c r="F273" s="52"/>
      <c r="G273" s="48"/>
      <c r="H273" s="48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</row>
    <row r="274" spans="1:22" s="33" customFormat="1" ht="16.5">
      <c r="A274" s="27"/>
      <c r="B274" s="34"/>
      <c r="C274" s="52"/>
      <c r="D274" s="48"/>
      <c r="E274" s="48"/>
      <c r="F274" s="52"/>
      <c r="G274" s="48"/>
      <c r="H274" s="48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</row>
    <row r="275" spans="1:22" s="33" customFormat="1" ht="16.5">
      <c r="A275" s="27"/>
      <c r="B275" s="34"/>
      <c r="C275" s="52"/>
      <c r="D275" s="48"/>
      <c r="E275" s="48"/>
      <c r="F275" s="52"/>
      <c r="G275" s="48"/>
      <c r="H275" s="48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</row>
    <row r="276" spans="1:22" s="33" customFormat="1" ht="16.5">
      <c r="A276" s="27"/>
      <c r="B276" s="34"/>
      <c r="C276" s="52"/>
      <c r="D276" s="48"/>
      <c r="E276" s="48"/>
      <c r="F276" s="52"/>
      <c r="G276" s="48"/>
      <c r="H276" s="48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</row>
    <row r="277" spans="1:22" s="33" customFormat="1" ht="16.5">
      <c r="A277" s="27"/>
      <c r="B277" s="34"/>
      <c r="C277" s="52"/>
      <c r="D277" s="48"/>
      <c r="E277" s="48"/>
      <c r="F277" s="52"/>
      <c r="G277" s="48"/>
      <c r="H277" s="48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</row>
    <row r="278" spans="1:22" s="33" customFormat="1" ht="16.5">
      <c r="A278" s="27"/>
      <c r="B278" s="34"/>
      <c r="C278" s="52"/>
      <c r="D278" s="48"/>
      <c r="E278" s="48"/>
      <c r="F278" s="52"/>
      <c r="G278" s="48"/>
      <c r="H278" s="48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</row>
    <row r="279" spans="1:22" s="33" customFormat="1" ht="16.5">
      <c r="A279" s="27"/>
      <c r="B279" s="34"/>
      <c r="C279" s="52"/>
      <c r="D279" s="48"/>
      <c r="E279" s="48"/>
      <c r="F279" s="52"/>
      <c r="G279" s="48"/>
      <c r="H279" s="48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</row>
    <row r="280" spans="1:22" s="33" customFormat="1" ht="16.5">
      <c r="A280" s="27"/>
      <c r="B280" s="34"/>
      <c r="C280" s="52"/>
      <c r="D280" s="48"/>
      <c r="E280" s="48"/>
      <c r="F280" s="52"/>
      <c r="G280" s="48"/>
      <c r="H280" s="48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</row>
  </sheetData>
  <sheetProtection/>
  <mergeCells count="4">
    <mergeCell ref="C11:E11"/>
    <mergeCell ref="F11:H11"/>
    <mergeCell ref="I11:I13"/>
    <mergeCell ref="J11:J13"/>
  </mergeCells>
  <printOptions/>
  <pageMargins left="0.75" right="0.75" top="0.64" bottom="0.61" header="0.5" footer="0.5"/>
  <pageSetup fitToHeight="0" fitToWidth="1" horizontalDpi="600" verticalDpi="600" orientation="landscape" scale="79" r:id="rId1"/>
  <headerFooter alignWithMargins="0">
    <oddHeader>&amp;C&amp;F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7" sqref="E27"/>
    </sheetView>
  </sheetViews>
  <sheetFormatPr defaultColWidth="9.140625" defaultRowHeight="12.75"/>
  <sheetData>
    <row r="1" ht="15">
      <c r="A1" s="67" t="s">
        <v>190</v>
      </c>
    </row>
    <row r="2" ht="15">
      <c r="A2" s="67" t="s">
        <v>191</v>
      </c>
    </row>
    <row r="3" ht="15">
      <c r="A3" s="67"/>
    </row>
    <row r="4" ht="12.75">
      <c r="A4" s="69" t="s">
        <v>192</v>
      </c>
    </row>
    <row r="5" ht="12.75">
      <c r="A5" s="69" t="s">
        <v>193</v>
      </c>
    </row>
    <row r="6" ht="12.75">
      <c r="A6" s="69" t="s">
        <v>194</v>
      </c>
    </row>
    <row r="7" ht="12.75">
      <c r="A7" s="69" t="s">
        <v>195</v>
      </c>
    </row>
    <row r="8" ht="12.75">
      <c r="A8" s="69" t="s">
        <v>196</v>
      </c>
    </row>
    <row r="9" ht="15">
      <c r="A9" s="68"/>
    </row>
    <row r="10" ht="15">
      <c r="A10" s="67" t="s">
        <v>197</v>
      </c>
    </row>
    <row r="11" ht="15">
      <c r="A11" s="67"/>
    </row>
    <row r="12" ht="15">
      <c r="A12" s="67" t="s">
        <v>198</v>
      </c>
    </row>
    <row r="13" ht="15">
      <c r="A13" s="67"/>
    </row>
    <row r="14" ht="15">
      <c r="A14" s="70" t="s">
        <v>199</v>
      </c>
    </row>
    <row r="15" ht="15">
      <c r="A15" s="70" t="s">
        <v>209</v>
      </c>
    </row>
    <row r="16" ht="15">
      <c r="A16" s="70" t="s">
        <v>208</v>
      </c>
    </row>
    <row r="17" ht="15">
      <c r="A17" s="70" t="s">
        <v>200</v>
      </c>
    </row>
    <row r="18" ht="15">
      <c r="A18" s="70" t="s">
        <v>201</v>
      </c>
    </row>
    <row r="19" ht="20.25" customHeight="1">
      <c r="A19" s="70" t="s">
        <v>202</v>
      </c>
    </row>
    <row r="20" ht="15">
      <c r="A20" s="70" t="s">
        <v>203</v>
      </c>
    </row>
    <row r="21" ht="15">
      <c r="A21" s="67"/>
    </row>
    <row r="22" ht="15">
      <c r="A22" s="67" t="s">
        <v>204</v>
      </c>
    </row>
    <row r="23" ht="15">
      <c r="A23" s="67"/>
    </row>
    <row r="24" ht="15">
      <c r="A24" s="67" t="s">
        <v>205</v>
      </c>
    </row>
    <row r="25" ht="15">
      <c r="A25" s="67"/>
    </row>
    <row r="26" ht="15">
      <c r="A26" s="67" t="s">
        <v>206</v>
      </c>
    </row>
    <row r="27" ht="15">
      <c r="A27" s="67"/>
    </row>
    <row r="28" ht="15">
      <c r="A28" s="67" t="s">
        <v>207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Wiley &amp; Sons,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dnygren</dc:creator>
  <cp:keywords/>
  <dc:description/>
  <cp:lastModifiedBy>Singh, Iti - Oxford</cp:lastModifiedBy>
  <cp:lastPrinted>2008-11-14T16:59:03Z</cp:lastPrinted>
  <dcterms:created xsi:type="dcterms:W3CDTF">2007-10-18T20:05:36Z</dcterms:created>
  <dcterms:modified xsi:type="dcterms:W3CDTF">2014-01-27T10:55:12Z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